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480" windowHeight="11250" activeTab="0"/>
  </bookViews>
  <sheets>
    <sheet name="mSp_gam" sheetId="1" r:id="rId1"/>
  </sheets>
  <externalReferences>
    <externalReference r:id="rId4"/>
  </externalReferences>
  <definedNames>
    <definedName name="_xlnm.Print_Area" localSheetId="0">'mSp_gam'!$A$1:$BC$37</definedName>
    <definedName name="Z_463D9F6A_C9A8_4D55_9ED9_D689147127F9_.wvu.PrintArea" localSheetId="0" hidden="1">'mSp_gam'!#REF!</definedName>
  </definedNames>
  <calcPr fullCalcOnLoad="1"/>
</workbook>
</file>

<file path=xl/sharedStrings.xml><?xml version="1.0" encoding="utf-8"?>
<sst xmlns="http://schemas.openxmlformats.org/spreadsheetml/2006/main" count="142" uniqueCount="91">
  <si>
    <t>damatebuli Rirebuleba da mTliani Sida produqti</t>
  </si>
  <si>
    <t>mTliani damatebuli Rirebuleba sabaziso fasebSi</t>
  </si>
  <si>
    <t>B.1g</t>
  </si>
  <si>
    <t>(+) gadasaxadebi produqtebze</t>
  </si>
  <si>
    <t>D.21</t>
  </si>
  <si>
    <t>D.31</t>
  </si>
  <si>
    <t>(=) mTliani Sida produqti sabazro fasebSi</t>
  </si>
  <si>
    <t>B.1*g</t>
  </si>
  <si>
    <t>mTliani Sida produqtis gamoyeneba</t>
  </si>
  <si>
    <t>xarjebi saboloo moxmarebaze</t>
  </si>
  <si>
    <t>P.3</t>
  </si>
  <si>
    <t>Sinameurneobebi</t>
  </si>
  <si>
    <t>Smako (Sinameurneobebis momsaxure arakomerciuli organizaciebi)</t>
  </si>
  <si>
    <t>P.31</t>
  </si>
  <si>
    <t>P.32</t>
  </si>
  <si>
    <t>(+) mTliani kapitalis formireba</t>
  </si>
  <si>
    <t>P.5</t>
  </si>
  <si>
    <t>P.51</t>
  </si>
  <si>
    <t>maragebis cvlileba</t>
  </si>
  <si>
    <t>P.52</t>
  </si>
  <si>
    <t>faseulobis SeZena, wminda</t>
  </si>
  <si>
    <t>P.53</t>
  </si>
  <si>
    <t>..</t>
  </si>
  <si>
    <t>(+) saqonlisa da momsaxurebis eqsporti</t>
  </si>
  <si>
    <t>P.6</t>
  </si>
  <si>
    <t>saqonlis eqsporti</t>
  </si>
  <si>
    <t>P.61</t>
  </si>
  <si>
    <t>momsaxurebis eqsporti</t>
  </si>
  <si>
    <t>P.62</t>
  </si>
  <si>
    <t>(-) saqonlisa da momsaxurebis importi</t>
  </si>
  <si>
    <t>P.7</t>
  </si>
  <si>
    <t>saqonlis importi</t>
  </si>
  <si>
    <t>P.71</t>
  </si>
  <si>
    <t>P.72</t>
  </si>
  <si>
    <t>saxelmwifo marTvis organoebi</t>
  </si>
  <si>
    <t>individualuri saqoneli da momsaxureba</t>
  </si>
  <si>
    <t>koleqtiuri momsaxureba</t>
  </si>
  <si>
    <t>momsaxurebis importi</t>
  </si>
  <si>
    <t>I 03</t>
  </si>
  <si>
    <t>II 03</t>
  </si>
  <si>
    <t>III 03</t>
  </si>
  <si>
    <t>IV 03</t>
  </si>
  <si>
    <t>I 04</t>
  </si>
  <si>
    <t>II 04</t>
  </si>
  <si>
    <t>III 04</t>
  </si>
  <si>
    <t>IV 04</t>
  </si>
  <si>
    <t>I 05</t>
  </si>
  <si>
    <t>II 05</t>
  </si>
  <si>
    <t>III 05</t>
  </si>
  <si>
    <t>IV 05</t>
  </si>
  <si>
    <t>I 06</t>
  </si>
  <si>
    <t>II 06</t>
  </si>
  <si>
    <t>III 06</t>
  </si>
  <si>
    <t>IV 06</t>
  </si>
  <si>
    <t>I 07</t>
  </si>
  <si>
    <t>II 07</t>
  </si>
  <si>
    <t>III 07</t>
  </si>
  <si>
    <t>IV 07</t>
  </si>
  <si>
    <t>eas 
kategoria</t>
  </si>
  <si>
    <t>(-) subsidiebi produqtebze</t>
  </si>
  <si>
    <r>
      <t xml:space="preserve">saxelmwifo mmarTvelobis organoebis xarjebi individualuri moxmarebis saqonelsa da momsaxurebaze </t>
    </r>
    <r>
      <rPr>
        <sz val="9"/>
        <rFont val="AcadNusx"/>
        <family val="0"/>
      </rPr>
      <t>aris saxelmwifo biujetidan dafinansebuli mosaxleobisaTvis gaweuli ufaso momsaxureba ganaTlebis, janmrTelobis dacvis, kulturis sferoSi.</t>
    </r>
    <r>
      <rPr>
        <b/>
        <sz val="9"/>
        <rFont val="AcadNusx"/>
        <family val="0"/>
      </rPr>
      <t xml:space="preserve"> 
saxelmwifo mmarTvelobis organoebis xarjebi koleqtiur momsaxurebaze </t>
    </r>
    <r>
      <rPr>
        <sz val="9"/>
        <rFont val="AcadNusx"/>
        <family val="0"/>
      </rPr>
      <t>aris saxelmwifo biujetidan dafinansebuli ufaso momsaxureba ara calkeuli SinameurneobebisaTvis, aramed mTlianad sazogadoebisaTvis an mosaxleobis garkveuli jgufisaTvis. am maCvenebelSi Sedis Tavdacvis, saxelmwifo mmarTvelobis, arasabazro mecnierebis da sxva xarjebi.</t>
    </r>
    <r>
      <rPr>
        <b/>
        <sz val="9"/>
        <rFont val="AcadNusx"/>
        <family val="0"/>
      </rPr>
      <t xml:space="preserve">
Sinameurneobebis momsaxure kerZo arakomerciuli organizaciebis (Smako) xarjebi saboloo moxmarebaze </t>
    </r>
    <r>
      <rPr>
        <sz val="9"/>
        <rFont val="AcadNusx"/>
        <family val="0"/>
      </rPr>
      <t>moicavs sazogadoebrivi organizaciebis (politikuri partiebi, religiuri da sxva organizaciebi) mTlian danaxarjebs.</t>
    </r>
    <r>
      <rPr>
        <b/>
        <sz val="9"/>
        <rFont val="AcadNusx"/>
        <family val="0"/>
      </rPr>
      <t xml:space="preserve">
ZiriTadi kapitalis mTliani dagroveba – </t>
    </r>
    <r>
      <rPr>
        <sz val="9"/>
        <rFont val="AcadNusx"/>
        <family val="0"/>
      </rPr>
      <t>ZiriTadi kapitalis obieqtebSi Cadebuli saxsrebi momavalSi axali Semosavlebis miRebisaTvis, maTi warmoebaSi gamoyenebis gziT.</t>
    </r>
    <r>
      <rPr>
        <b/>
        <sz val="9"/>
        <rFont val="AcadNusx"/>
        <family val="0"/>
      </rPr>
      <t xml:space="preserve"> 
</t>
    </r>
  </si>
  <si>
    <r>
      <t xml:space="preserve">materialuri sabrunavi saSualebebis maragebis cvlileba </t>
    </r>
    <r>
      <rPr>
        <sz val="9"/>
        <rFont val="AcadNusx"/>
        <family val="0"/>
      </rPr>
      <t>moicavs sawarmoo maragebis Rirebulebis , daumTavrebel warmoebis, mza produqciisa da saqonelis periodis dasawyissa da bolos Soris naSTebis Rirebulebis cvlilebas. maTi Sefaseba xdeba saSualo wliur sabazro fasebSi.</t>
    </r>
  </si>
  <si>
    <r>
      <t xml:space="preserve">faseulobaTa wminda SeZena </t>
    </r>
    <r>
      <rPr>
        <sz val="9"/>
        <rFont val="AcadNusx"/>
        <family val="0"/>
      </rPr>
      <t>_ SeZena aqtivebis gayidvis gamoklebiT. SeZena rogorc Rirebulebis SenarCunebis saSualeba: Zvirfasi liTonebisa da qvebis, antikvaruli nakeTobebisa, saxviTi xelovnebis nimuSebisa da koleqciebis.</t>
    </r>
    <r>
      <rPr>
        <b/>
        <sz val="9"/>
        <rFont val="AcadNusx"/>
        <family val="0"/>
      </rPr>
      <t xml:space="preserve"> </t>
    </r>
  </si>
  <si>
    <r>
      <t>saqonlisa da momsaxurebis eqsporti da importi</t>
    </r>
    <r>
      <rPr>
        <sz val="9"/>
        <rFont val="AcadNusx"/>
        <family val="0"/>
      </rPr>
      <t xml:space="preserve"> _ qveynis sazRvars gareT gatanili, an qveyanaSi Semotanili saqonlisa da gaweuli momsaxurebis Rirebuleba. erovnul angariSTa sistemaSi eqsportsa da importSi aRiricxeba ara marto sabaJoze aRricxuli eqsporti da importi, agreTve kontrabanduli da araorganizebuli vaWrobis saqoneli, gzavnilebebi, migrantebis qoneba. </t>
    </r>
  </si>
  <si>
    <r>
      <t>momsaxurebis eqsporti da importi</t>
    </r>
    <r>
      <rPr>
        <sz val="9"/>
        <rFont val="AcadNusx"/>
        <family val="0"/>
      </rPr>
      <t xml:space="preserve"> moicavs satransporto momsaxurebas, turizms, sakomunikaco, samSeneblo, sadazRvevo, finansuri Suamavlobis, kompiuteruli da informaciul momsaxurebis, reklamis, buRaltrul da momsaxurebis sxva saxeebs.</t>
    </r>
    <r>
      <rPr>
        <b/>
        <sz val="9"/>
        <rFont val="AcadNusx"/>
        <family val="0"/>
      </rPr>
      <t xml:space="preserve"> 
wminda eqsporti </t>
    </r>
    <r>
      <rPr>
        <sz val="9"/>
        <rFont val="AcadNusx"/>
        <family val="0"/>
      </rPr>
      <t>ganisazRvreba, rogorc sxvaoba eqsports da imports Soris.</t>
    </r>
    <r>
      <rPr>
        <b/>
        <sz val="9"/>
        <rFont val="AcadNusx"/>
        <family val="0"/>
      </rPr>
      <t xml:space="preserve"> </t>
    </r>
  </si>
  <si>
    <t>I  08</t>
  </si>
  <si>
    <t>II 08</t>
  </si>
  <si>
    <t>III 08</t>
  </si>
  <si>
    <t>IV 08</t>
  </si>
  <si>
    <t>ZiriTadi kapitalis mTliani formireba</t>
  </si>
  <si>
    <t>(+) statistikuri gansxvaveba</t>
  </si>
  <si>
    <r>
      <t xml:space="preserve">mTliani Sida produqti da misi gamoyeneba ZiriTadi kategoriebis mixedviT 
</t>
    </r>
    <r>
      <rPr>
        <sz val="11"/>
        <rFont val="AcadNusx"/>
        <family val="0"/>
      </rPr>
      <t>(mimdinare fasebSi, mln. lari)</t>
    </r>
  </si>
  <si>
    <t>I  09</t>
  </si>
  <si>
    <t>II 09</t>
  </si>
  <si>
    <t>III 09</t>
  </si>
  <si>
    <t>IV 09</t>
  </si>
  <si>
    <t>I  10</t>
  </si>
  <si>
    <t>II 10</t>
  </si>
  <si>
    <t>III 10</t>
  </si>
  <si>
    <t>IV 10</t>
  </si>
  <si>
    <t>I  11</t>
  </si>
  <si>
    <t>II  11</t>
  </si>
  <si>
    <t>III  11</t>
  </si>
  <si>
    <t>IV  11</t>
  </si>
  <si>
    <t>I 13*</t>
  </si>
  <si>
    <t>II 13*</t>
  </si>
  <si>
    <t>I 12</t>
  </si>
  <si>
    <t>II  12</t>
  </si>
  <si>
    <t>III 12</t>
  </si>
  <si>
    <t>IV 12</t>
  </si>
  <si>
    <r>
      <t xml:space="preserve">* </t>
    </r>
    <r>
      <rPr>
        <sz val="9"/>
        <rFont val="AcadNusx"/>
        <family val="0"/>
      </rPr>
      <t>dazustebuli Sefasebebi gamoqveyndeba 2014 wlis 15 noembers.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</si>
</sst>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000"/>
    <numFmt numFmtId="183" formatCode="#,##0.000"/>
    <numFmt numFmtId="184" formatCode="0.000000"/>
    <numFmt numFmtId="185" formatCode="#,##0.0000"/>
    <numFmt numFmtId="186" formatCode="#,##0.00000"/>
    <numFmt numFmtId="187" formatCode="#,##0.000000"/>
    <numFmt numFmtId="188" formatCode="0.0%"/>
  </numFmts>
  <fonts count="57">
    <font>
      <sz val="10"/>
      <name val="Arial"/>
      <family val="0"/>
    </font>
    <font>
      <u val="single"/>
      <sz val="10"/>
      <color indexed="36"/>
      <name val="Arial"/>
      <family val="2"/>
    </font>
    <font>
      <u val="single"/>
      <sz val="10"/>
      <color indexed="12"/>
      <name val="Arial"/>
      <family val="2"/>
    </font>
    <font>
      <b/>
      <sz val="10"/>
      <name val="Arial"/>
      <family val="2"/>
    </font>
    <font>
      <b/>
      <sz val="8"/>
      <name val="Arial Cyr"/>
      <family val="2"/>
    </font>
    <font>
      <sz val="9"/>
      <name val="Arial"/>
      <family val="2"/>
    </font>
    <font>
      <b/>
      <sz val="9"/>
      <name val="Arial"/>
      <family val="2"/>
    </font>
    <font>
      <sz val="8"/>
      <name val="Arial Cyr"/>
      <family val="2"/>
    </font>
    <font>
      <sz val="9"/>
      <name val="Arial Cyr"/>
      <family val="2"/>
    </font>
    <font>
      <b/>
      <sz val="10"/>
      <name val="LitNusx"/>
      <family val="0"/>
    </font>
    <font>
      <b/>
      <sz val="9"/>
      <name val="LitNusx"/>
      <family val="0"/>
    </font>
    <font>
      <sz val="9"/>
      <name val="LitNusx"/>
      <family val="0"/>
    </font>
    <font>
      <sz val="9"/>
      <name val="LiterMtavr"/>
      <family val="0"/>
    </font>
    <font>
      <vertAlign val="superscript"/>
      <sz val="9"/>
      <name val="Arial"/>
      <family val="2"/>
    </font>
    <font>
      <b/>
      <sz val="11"/>
      <name val="AcadMtavr"/>
      <family val="0"/>
    </font>
    <font>
      <b/>
      <sz val="9"/>
      <name val="AcadNusx"/>
      <family val="0"/>
    </font>
    <font>
      <sz val="9"/>
      <name val="AcadNusx"/>
      <family val="0"/>
    </font>
    <font>
      <b/>
      <sz val="10"/>
      <name val="AcadNusx"/>
      <family val="0"/>
    </font>
    <font>
      <sz val="10"/>
      <name val="AcadNusx"/>
      <family val="0"/>
    </font>
    <font>
      <sz val="9"/>
      <color indexed="8"/>
      <name val="Arial"/>
      <family val="2"/>
    </font>
    <font>
      <b/>
      <sz val="9"/>
      <color indexed="8"/>
      <name val="Arial"/>
      <family val="2"/>
    </font>
    <font>
      <sz val="11.5"/>
      <name val="AcadNusx"/>
      <family val="0"/>
    </font>
    <font>
      <sz val="11"/>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7">
    <xf numFmtId="0" fontId="0" fillId="0" borderId="0" xfId="0" applyAlignment="1">
      <alignment/>
    </xf>
    <xf numFmtId="180" fontId="5" fillId="0" borderId="0" xfId="62" applyNumberFormat="1" applyFont="1" applyFill="1" applyBorder="1" applyAlignment="1">
      <alignment vertical="center"/>
      <protection/>
    </xf>
    <xf numFmtId="180" fontId="10" fillId="0" borderId="0" xfId="62" applyNumberFormat="1" applyFont="1" applyFill="1" applyBorder="1" applyAlignment="1">
      <alignment vertical="center"/>
      <protection/>
    </xf>
    <xf numFmtId="180" fontId="6" fillId="0" borderId="10" xfId="62" applyNumberFormat="1" applyFont="1" applyFill="1" applyBorder="1" applyAlignment="1">
      <alignment vertical="center"/>
      <protection/>
    </xf>
    <xf numFmtId="3" fontId="6" fillId="0" borderId="10" xfId="62" applyNumberFormat="1" applyFont="1" applyFill="1" applyBorder="1" applyAlignment="1">
      <alignment horizontal="center" vertical="center"/>
      <protection/>
    </xf>
    <xf numFmtId="180" fontId="6" fillId="0" borderId="11" xfId="62" applyNumberFormat="1" applyFont="1" applyFill="1" applyBorder="1" applyAlignment="1">
      <alignment vertical="center"/>
      <protection/>
    </xf>
    <xf numFmtId="180" fontId="6" fillId="0" borderId="0" xfId="62" applyNumberFormat="1" applyFont="1" applyFill="1" applyBorder="1" applyAlignment="1">
      <alignment vertical="center"/>
      <protection/>
    </xf>
    <xf numFmtId="0" fontId="6" fillId="0" borderId="12" xfId="62" applyFont="1" applyFill="1" applyBorder="1" applyAlignment="1">
      <alignment horizontal="center" vertical="center"/>
      <protection/>
    </xf>
    <xf numFmtId="0" fontId="12" fillId="0" borderId="13" xfId="62" applyFont="1" applyFill="1" applyBorder="1" applyAlignment="1">
      <alignment vertical="center" wrapText="1"/>
      <protection/>
    </xf>
    <xf numFmtId="0" fontId="5" fillId="0" borderId="0" xfId="62" applyFont="1" applyFill="1" applyAlignment="1">
      <alignment vertical="center"/>
      <protection/>
    </xf>
    <xf numFmtId="0" fontId="7" fillId="0" borderId="10" xfId="62" applyFont="1" applyFill="1" applyBorder="1" applyAlignment="1">
      <alignment horizontal="center" vertical="center"/>
      <protection/>
    </xf>
    <xf numFmtId="0" fontId="14" fillId="0" borderId="0" xfId="62" applyFont="1" applyBorder="1" applyAlignment="1">
      <alignment vertical="center" wrapText="1"/>
      <protection/>
    </xf>
    <xf numFmtId="0" fontId="15" fillId="0" borderId="0" xfId="62" applyFont="1" applyFill="1" applyAlignment="1">
      <alignment vertical="center" wrapText="1"/>
      <protection/>
    </xf>
    <xf numFmtId="0" fontId="16" fillId="0" borderId="11" xfId="62" applyFont="1" applyFill="1" applyBorder="1" applyAlignment="1">
      <alignment horizontal="center" vertical="center" wrapText="1"/>
      <protection/>
    </xf>
    <xf numFmtId="0" fontId="0" fillId="0" borderId="0" xfId="58" applyAlignment="1">
      <alignment vertical="center"/>
      <protection/>
    </xf>
    <xf numFmtId="0" fontId="0" fillId="0" borderId="14" xfId="58" applyBorder="1" applyAlignment="1">
      <alignment vertical="center" wrapText="1"/>
      <protection/>
    </xf>
    <xf numFmtId="0" fontId="0" fillId="0" borderId="14" xfId="58" applyBorder="1" applyAlignment="1">
      <alignment vertical="center"/>
      <protection/>
    </xf>
    <xf numFmtId="0" fontId="0" fillId="0" borderId="0" xfId="62" applyFill="1" applyAlignment="1">
      <alignment vertical="center"/>
      <protection/>
    </xf>
    <xf numFmtId="0" fontId="3" fillId="0" borderId="0" xfId="62" applyFont="1" applyFill="1" applyAlignment="1">
      <alignment vertical="center"/>
      <protection/>
    </xf>
    <xf numFmtId="0" fontId="18" fillId="0" borderId="15" xfId="62" applyFont="1" applyFill="1" applyBorder="1" applyAlignment="1">
      <alignment horizontal="left" vertical="center" wrapText="1"/>
      <protection/>
    </xf>
    <xf numFmtId="0" fontId="7" fillId="0" borderId="16"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10" xfId="62" applyFont="1" applyFill="1" applyBorder="1" applyAlignment="1">
      <alignment vertical="center"/>
      <protection/>
    </xf>
    <xf numFmtId="0" fontId="17" fillId="0" borderId="15" xfId="62" applyFont="1" applyFill="1" applyBorder="1" applyAlignment="1">
      <alignment horizontal="left" vertical="center" wrapText="1"/>
      <protection/>
    </xf>
    <xf numFmtId="0" fontId="0" fillId="0" borderId="0" xfId="62" applyFont="1" applyFill="1" applyAlignment="1">
      <alignment vertical="center"/>
      <protection/>
    </xf>
    <xf numFmtId="0" fontId="17" fillId="0" borderId="11" xfId="62" applyFont="1" applyFill="1" applyBorder="1" applyAlignment="1">
      <alignment horizontal="left" vertical="center" wrapText="1"/>
      <protection/>
    </xf>
    <xf numFmtId="0" fontId="9" fillId="0" borderId="0" xfId="62" applyFont="1" applyFill="1" applyBorder="1" applyAlignment="1">
      <alignment horizontal="left" vertical="center" wrapText="1"/>
      <protection/>
    </xf>
    <xf numFmtId="0" fontId="4" fillId="0" borderId="0" xfId="62" applyFont="1" applyFill="1" applyBorder="1" applyAlignment="1">
      <alignment horizontal="center" vertical="center"/>
      <protection/>
    </xf>
    <xf numFmtId="0" fontId="0" fillId="0" borderId="0" xfId="62" applyFill="1" applyAlignment="1">
      <alignment vertical="center" wrapText="1"/>
      <protection/>
    </xf>
    <xf numFmtId="181" fontId="0" fillId="0" borderId="0" xfId="62" applyNumberFormat="1" applyFill="1" applyAlignment="1">
      <alignment vertical="center"/>
      <protection/>
    </xf>
    <xf numFmtId="180" fontId="11" fillId="0" borderId="0" xfId="62" applyNumberFormat="1" applyFont="1" applyFill="1" applyAlignment="1">
      <alignment vertical="center"/>
      <protection/>
    </xf>
    <xf numFmtId="184" fontId="11" fillId="0" borderId="0" xfId="62" applyNumberFormat="1" applyFont="1" applyFill="1" applyAlignment="1">
      <alignment vertical="center"/>
      <protection/>
    </xf>
    <xf numFmtId="0" fontId="11" fillId="0" borderId="0" xfId="62" applyFont="1" applyFill="1" applyAlignment="1">
      <alignment vertical="center"/>
      <protection/>
    </xf>
    <xf numFmtId="181" fontId="11" fillId="0" borderId="0" xfId="62" applyNumberFormat="1" applyFont="1" applyFill="1" applyAlignment="1">
      <alignment vertical="center"/>
      <protection/>
    </xf>
    <xf numFmtId="183" fontId="11" fillId="0" borderId="0" xfId="62" applyNumberFormat="1" applyFont="1" applyFill="1" applyAlignment="1">
      <alignment vertical="center"/>
      <protection/>
    </xf>
    <xf numFmtId="0" fontId="16" fillId="0" borderId="0" xfId="62" applyFont="1" applyFill="1" applyAlignment="1">
      <alignment vertical="center"/>
      <protection/>
    </xf>
    <xf numFmtId="180" fontId="16" fillId="0" borderId="0" xfId="62" applyNumberFormat="1" applyFont="1" applyFill="1" applyAlignment="1">
      <alignment vertical="center"/>
      <protection/>
    </xf>
    <xf numFmtId="0" fontId="16" fillId="0" borderId="0" xfId="62" applyFont="1" applyFill="1" applyBorder="1" applyAlignment="1">
      <alignment vertical="center" wrapText="1"/>
      <protection/>
    </xf>
    <xf numFmtId="182" fontId="11" fillId="0" borderId="0" xfId="62" applyNumberFormat="1" applyFont="1" applyFill="1" applyAlignment="1">
      <alignment vertical="center"/>
      <protection/>
    </xf>
    <xf numFmtId="0" fontId="0" fillId="0" borderId="0" xfId="58" applyAlignment="1">
      <alignment vertical="center" wrapText="1"/>
      <protection/>
    </xf>
    <xf numFmtId="0" fontId="5" fillId="0" borderId="13"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180" fontId="6" fillId="0" borderId="15" xfId="62" applyNumberFormat="1" applyFont="1" applyFill="1" applyBorder="1" applyAlignment="1">
      <alignment vertical="center"/>
      <protection/>
    </xf>
    <xf numFmtId="180" fontId="6" fillId="0" borderId="19" xfId="62" applyNumberFormat="1" applyFont="1" applyFill="1" applyBorder="1" applyAlignment="1">
      <alignment vertical="center"/>
      <protection/>
    </xf>
    <xf numFmtId="180" fontId="5" fillId="0" borderId="15" xfId="62" applyNumberFormat="1" applyFont="1" applyFill="1" applyBorder="1" applyAlignment="1">
      <alignment vertical="center"/>
      <protection/>
    </xf>
    <xf numFmtId="180" fontId="5" fillId="0" borderId="19" xfId="62" applyNumberFormat="1" applyFont="1" applyFill="1" applyBorder="1" applyAlignment="1">
      <alignment vertical="center"/>
      <protection/>
    </xf>
    <xf numFmtId="0" fontId="5" fillId="0" borderId="15" xfId="62" applyFont="1" applyFill="1" applyBorder="1" applyAlignment="1">
      <alignment vertical="center"/>
      <protection/>
    </xf>
    <xf numFmtId="0" fontId="5" fillId="0" borderId="19" xfId="62" applyFont="1" applyFill="1" applyBorder="1" applyAlignment="1">
      <alignment vertical="center"/>
      <protection/>
    </xf>
    <xf numFmtId="3" fontId="5" fillId="0" borderId="15" xfId="62" applyNumberFormat="1" applyFont="1" applyFill="1" applyBorder="1" applyAlignment="1">
      <alignment horizontal="center" vertical="center"/>
      <protection/>
    </xf>
    <xf numFmtId="3" fontId="5" fillId="0" borderId="0" xfId="62" applyNumberFormat="1" applyFont="1" applyFill="1" applyBorder="1" applyAlignment="1">
      <alignment horizontal="center" vertical="center"/>
      <protection/>
    </xf>
    <xf numFmtId="3" fontId="5" fillId="0" borderId="19" xfId="62" applyNumberFormat="1" applyFont="1" applyFill="1" applyBorder="1" applyAlignment="1">
      <alignment horizontal="center" vertical="center"/>
      <protection/>
    </xf>
    <xf numFmtId="0" fontId="0" fillId="0" borderId="15" xfId="62" applyFill="1" applyBorder="1" applyAlignment="1">
      <alignment vertical="center"/>
      <protection/>
    </xf>
    <xf numFmtId="0" fontId="0" fillId="0" borderId="0" xfId="62" applyFill="1" applyBorder="1" applyAlignment="1">
      <alignment vertical="center"/>
      <protection/>
    </xf>
    <xf numFmtId="0" fontId="0" fillId="0" borderId="15"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5" fillId="33" borderId="20" xfId="62" applyFont="1" applyFill="1" applyBorder="1" applyAlignment="1">
      <alignment horizontal="center" vertical="center"/>
      <protection/>
    </xf>
    <xf numFmtId="0" fontId="5" fillId="33" borderId="21" xfId="62" applyFont="1" applyFill="1" applyBorder="1" applyAlignment="1">
      <alignment horizontal="center" vertical="center"/>
      <protection/>
    </xf>
    <xf numFmtId="0" fontId="5" fillId="33" borderId="22" xfId="62" applyFont="1" applyFill="1" applyBorder="1" applyAlignment="1">
      <alignment horizontal="center" vertical="center"/>
      <protection/>
    </xf>
    <xf numFmtId="0" fontId="5" fillId="33" borderId="0" xfId="62" applyFont="1" applyFill="1" applyBorder="1" applyAlignment="1">
      <alignment horizontal="left" vertical="center" wrapText="1"/>
      <protection/>
    </xf>
    <xf numFmtId="0" fontId="13" fillId="33" borderId="0" xfId="62" applyFont="1" applyFill="1" applyBorder="1" applyAlignment="1">
      <alignment horizontal="left" vertical="center" wrapText="1"/>
      <protection/>
    </xf>
    <xf numFmtId="0" fontId="7" fillId="0" borderId="12" xfId="62" applyFont="1" applyFill="1" applyBorder="1" applyAlignment="1">
      <alignment horizontal="center" vertical="center"/>
      <protection/>
    </xf>
    <xf numFmtId="180" fontId="8" fillId="0" borderId="13" xfId="62" applyNumberFormat="1" applyFont="1" applyFill="1" applyBorder="1" applyAlignment="1">
      <alignment horizontal="center" vertical="center"/>
      <protection/>
    </xf>
    <xf numFmtId="180" fontId="8" fillId="0" borderId="17" xfId="62" applyNumberFormat="1" applyFont="1" applyFill="1" applyBorder="1" applyAlignment="1">
      <alignment horizontal="center" vertical="center"/>
      <protection/>
    </xf>
    <xf numFmtId="180" fontId="8" fillId="0" borderId="18" xfId="62" applyNumberFormat="1" applyFont="1" applyFill="1" applyBorder="1" applyAlignment="1">
      <alignment horizontal="center" vertical="center"/>
      <protection/>
    </xf>
    <xf numFmtId="180" fontId="8" fillId="0" borderId="12" xfId="62" applyNumberFormat="1" applyFont="1" applyFill="1" applyBorder="1" applyAlignment="1">
      <alignment horizontal="center" vertical="center"/>
      <protection/>
    </xf>
    <xf numFmtId="0" fontId="17" fillId="0" borderId="13" xfId="62" applyFont="1" applyFill="1" applyBorder="1" applyAlignment="1">
      <alignment horizontal="left" vertical="center" wrapText="1"/>
      <protection/>
    </xf>
    <xf numFmtId="0" fontId="4" fillId="0" borderId="12" xfId="62" applyFont="1" applyFill="1" applyBorder="1" applyAlignment="1">
      <alignment horizontal="center" vertical="center"/>
      <protection/>
    </xf>
    <xf numFmtId="180" fontId="6" fillId="0" borderId="13" xfId="62" applyNumberFormat="1" applyFont="1" applyFill="1" applyBorder="1" applyAlignment="1">
      <alignment vertical="center"/>
      <protection/>
    </xf>
    <xf numFmtId="180" fontId="6" fillId="0" borderId="17" xfId="62" applyNumberFormat="1" applyFont="1" applyFill="1" applyBorder="1" applyAlignment="1">
      <alignment vertical="center"/>
      <protection/>
    </xf>
    <xf numFmtId="180" fontId="6" fillId="0" borderId="18" xfId="62" applyNumberFormat="1" applyFont="1" applyFill="1" applyBorder="1" applyAlignment="1">
      <alignment vertical="center"/>
      <protection/>
    </xf>
    <xf numFmtId="180" fontId="6" fillId="0" borderId="12" xfId="62" applyNumberFormat="1" applyFont="1" applyFill="1" applyBorder="1" applyAlignment="1">
      <alignment vertical="center"/>
      <protection/>
    </xf>
    <xf numFmtId="0" fontId="21" fillId="0" borderId="15" xfId="62" applyFont="1" applyFill="1" applyBorder="1" applyAlignment="1">
      <alignment horizontal="left" vertical="center" wrapText="1"/>
      <protection/>
    </xf>
    <xf numFmtId="0" fontId="17" fillId="0" borderId="20" xfId="62" applyFont="1" applyFill="1" applyBorder="1" applyAlignment="1">
      <alignment horizontal="left" vertical="center" wrapText="1"/>
      <protection/>
    </xf>
    <xf numFmtId="180" fontId="6" fillId="0" borderId="20" xfId="62" applyNumberFormat="1" applyFont="1" applyFill="1" applyBorder="1" applyAlignment="1">
      <alignment vertical="center"/>
      <protection/>
    </xf>
    <xf numFmtId="180" fontId="6" fillId="0" borderId="21" xfId="62" applyNumberFormat="1" applyFont="1" applyFill="1" applyBorder="1" applyAlignment="1">
      <alignment vertical="center"/>
      <protection/>
    </xf>
    <xf numFmtId="180" fontId="6" fillId="0" borderId="22" xfId="62" applyNumberFormat="1" applyFont="1" applyFill="1" applyBorder="1" applyAlignment="1">
      <alignment vertical="center"/>
      <protection/>
    </xf>
    <xf numFmtId="0" fontId="21" fillId="0" borderId="11" xfId="62" applyFont="1" applyFill="1" applyBorder="1" applyAlignment="1">
      <alignment horizontal="left" vertical="center" wrapText="1"/>
      <protection/>
    </xf>
    <xf numFmtId="180" fontId="19" fillId="0" borderId="15" xfId="62" applyNumberFormat="1" applyFont="1" applyBorder="1" applyAlignment="1">
      <alignment vertical="center"/>
      <protection/>
    </xf>
    <xf numFmtId="180" fontId="19" fillId="0" borderId="0" xfId="62" applyNumberFormat="1" applyFont="1" applyBorder="1" applyAlignment="1">
      <alignment vertical="center"/>
      <protection/>
    </xf>
    <xf numFmtId="180" fontId="19" fillId="0" borderId="19" xfId="62" applyNumberFormat="1" applyFont="1" applyBorder="1" applyAlignment="1">
      <alignment vertical="center"/>
      <protection/>
    </xf>
    <xf numFmtId="180" fontId="20" fillId="0" borderId="10" xfId="62" applyNumberFormat="1" applyFont="1" applyBorder="1" applyAlignment="1">
      <alignment vertical="center"/>
      <protection/>
    </xf>
    <xf numFmtId="180" fontId="6" fillId="0" borderId="20" xfId="62" applyNumberFormat="1" applyFont="1" applyFill="1" applyBorder="1" applyAlignment="1">
      <alignment vertical="center"/>
      <protection/>
    </xf>
    <xf numFmtId="180" fontId="6" fillId="0" borderId="21" xfId="62" applyNumberFormat="1" applyFont="1" applyFill="1" applyBorder="1" applyAlignment="1">
      <alignment vertical="center"/>
      <protection/>
    </xf>
    <xf numFmtId="180" fontId="6" fillId="0" borderId="22" xfId="62" applyNumberFormat="1" applyFont="1" applyFill="1" applyBorder="1" applyAlignment="1">
      <alignment vertical="center"/>
      <protection/>
    </xf>
    <xf numFmtId="180" fontId="6" fillId="0" borderId="11" xfId="62" applyNumberFormat="1" applyFont="1" applyFill="1" applyBorder="1" applyAlignment="1">
      <alignment vertical="center"/>
      <protection/>
    </xf>
    <xf numFmtId="0" fontId="0" fillId="0" borderId="21" xfId="62" applyFill="1" applyBorder="1" applyAlignment="1">
      <alignment vertical="center"/>
      <protection/>
    </xf>
    <xf numFmtId="0" fontId="5" fillId="0" borderId="0" xfId="62" applyFont="1" applyFill="1" applyBorder="1" applyAlignment="1">
      <alignment vertical="center"/>
      <protection/>
    </xf>
    <xf numFmtId="0" fontId="5" fillId="0" borderId="20" xfId="57" applyFont="1" applyBorder="1" applyAlignment="1">
      <alignment horizontal="center" vertical="center"/>
      <protection/>
    </xf>
    <xf numFmtId="0" fontId="16" fillId="33" borderId="0" xfId="0" applyFont="1" applyFill="1" applyBorder="1" applyAlignment="1">
      <alignment vertical="center" wrapText="1"/>
    </xf>
    <xf numFmtId="0" fontId="5" fillId="0" borderId="21" xfId="57" applyFont="1" applyBorder="1" applyAlignment="1">
      <alignment horizontal="center" vertical="center"/>
      <protection/>
    </xf>
    <xf numFmtId="0" fontId="0" fillId="0" borderId="0" xfId="62" applyFont="1" applyFill="1" applyAlignment="1">
      <alignment vertical="center"/>
      <protection/>
    </xf>
    <xf numFmtId="186" fontId="3" fillId="0" borderId="0" xfId="62" applyNumberFormat="1" applyFont="1" applyFill="1" applyAlignment="1">
      <alignment vertical="center"/>
      <protection/>
    </xf>
    <xf numFmtId="180" fontId="6" fillId="0" borderId="15" xfId="62" applyNumberFormat="1" applyFont="1" applyFill="1" applyBorder="1" applyAlignment="1">
      <alignment vertical="center"/>
      <protection/>
    </xf>
    <xf numFmtId="180" fontId="6" fillId="0" borderId="20" xfId="62" applyNumberFormat="1" applyFont="1" applyFill="1" applyBorder="1" applyAlignment="1">
      <alignment vertical="center"/>
      <protection/>
    </xf>
    <xf numFmtId="0" fontId="0" fillId="0" borderId="0" xfId="62" applyFont="1" applyFill="1" applyBorder="1" applyAlignment="1">
      <alignment horizontal="center" vertical="center"/>
      <protection/>
    </xf>
    <xf numFmtId="180" fontId="6" fillId="0" borderId="21" xfId="62" applyNumberFormat="1" applyFont="1" applyFill="1" applyBorder="1" applyAlignment="1">
      <alignment vertical="center"/>
      <protection/>
    </xf>
    <xf numFmtId="180" fontId="0" fillId="0" borderId="0" xfId="58" applyNumberFormat="1" applyAlignment="1">
      <alignment vertical="center"/>
      <protection/>
    </xf>
    <xf numFmtId="0" fontId="5" fillId="34" borderId="0" xfId="62" applyFont="1" applyFill="1" applyBorder="1" applyAlignment="1">
      <alignment horizontal="left" vertical="center" wrapText="1"/>
      <protection/>
    </xf>
    <xf numFmtId="0" fontId="5" fillId="33" borderId="0" xfId="62" applyFont="1" applyFill="1" applyBorder="1" applyAlignment="1">
      <alignment horizontal="left" vertical="center" wrapText="1"/>
      <protection/>
    </xf>
    <xf numFmtId="0" fontId="15" fillId="0" borderId="0" xfId="62" applyFont="1" applyFill="1" applyAlignment="1">
      <alignment vertical="center" wrapText="1"/>
      <protection/>
    </xf>
    <xf numFmtId="0" fontId="15" fillId="0" borderId="0" xfId="62" applyNumberFormat="1" applyFont="1" applyFill="1" applyAlignment="1">
      <alignment vertical="center" wrapText="1"/>
      <protection/>
    </xf>
    <xf numFmtId="180" fontId="8" fillId="0" borderId="0" xfId="62" applyNumberFormat="1" applyFont="1" applyFill="1" applyBorder="1" applyAlignment="1">
      <alignment horizontal="center" vertical="center"/>
      <protection/>
    </xf>
    <xf numFmtId="180" fontId="0" fillId="0" borderId="0" xfId="62" applyNumberFormat="1" applyFill="1" applyAlignment="1">
      <alignment vertical="center"/>
      <protection/>
    </xf>
    <xf numFmtId="188" fontId="0" fillId="0" borderId="0" xfId="62" applyNumberFormat="1" applyFill="1" applyAlignment="1">
      <alignmen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0_GDP_ann_adjusted_uformulo" xfId="57"/>
    <cellStyle name="Normal_ea_bolo_II_07_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ka_Kalandarishvili\Desktop\GDP_2013_II_uformu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moSveba"/>
      <sheetName val="Sualed "/>
      <sheetName val="mSp_mimd"/>
      <sheetName val="2003_fasebSi_form"/>
      <sheetName val="jawvuri ind"/>
      <sheetName val="realuri zrdebi"/>
      <sheetName val="kumulat ind"/>
      <sheetName val="output"/>
      <sheetName val="INT_cons"/>
      <sheetName val="VA"/>
      <sheetName val="mSp_gam"/>
      <sheetName val="Sem_form"/>
      <sheetName val="ea_agregat"/>
    </sheetNames>
    <sheetDataSet>
      <sheetData sheetId="10">
        <row r="20">
          <cell r="C20">
            <v>463.01606699150364</v>
          </cell>
          <cell r="D20">
            <v>613.0652904871692</v>
          </cell>
          <cell r="E20">
            <v>877.8286265658973</v>
          </cell>
          <cell r="F20">
            <v>772.6931046006763</v>
          </cell>
          <cell r="G20">
            <v>2726.6030886452463</v>
          </cell>
          <cell r="H20">
            <v>581.7725371139824</v>
          </cell>
          <cell r="I20">
            <v>849.0216344295578</v>
          </cell>
          <cell r="J20">
            <v>784.7994089079527</v>
          </cell>
          <cell r="K20">
            <v>884.5365493571771</v>
          </cell>
          <cell r="L20">
            <v>3100.13012980867</v>
          </cell>
          <cell r="M20">
            <v>770.7203587505768</v>
          </cell>
          <cell r="N20">
            <v>934.7435991132779</v>
          </cell>
          <cell r="O20">
            <v>1061.9995040755823</v>
          </cell>
          <cell r="P20">
            <v>1154.4037345201423</v>
          </cell>
          <cell r="Q20">
            <v>3921.8671964595796</v>
          </cell>
          <cell r="R20">
            <v>1020.6519347963381</v>
          </cell>
          <cell r="S20">
            <v>1123.390278505292</v>
          </cell>
          <cell r="T20">
            <v>1191.9282252477853</v>
          </cell>
          <cell r="U20">
            <v>1196.1626744679247</v>
          </cell>
          <cell r="V20">
            <v>4532.13311301734</v>
          </cell>
          <cell r="W20">
            <v>1019.8085646780141</v>
          </cell>
          <cell r="X20">
            <v>1367.7818036321885</v>
          </cell>
          <cell r="Y20">
            <v>1453.516993644264</v>
          </cell>
          <cell r="Z20">
            <v>1461.9229230993499</v>
          </cell>
          <cell r="AA20">
            <v>5303.030285053816</v>
          </cell>
          <cell r="AB20">
            <v>1262.4175712041742</v>
          </cell>
          <cell r="AC20">
            <v>1608.1376600047088</v>
          </cell>
          <cell r="AD20">
            <v>1468.2527308446408</v>
          </cell>
          <cell r="AE20">
            <v>1120.4094654428613</v>
          </cell>
          <cell r="AF20">
            <v>5459.217427496385</v>
          </cell>
          <cell r="AG20">
            <v>1048.6496351570852</v>
          </cell>
          <cell r="AH20">
            <v>1327.947649841151</v>
          </cell>
          <cell r="AI20">
            <v>1499.3962091241983</v>
          </cell>
          <cell r="AJ20">
            <v>1472.9370411395028</v>
          </cell>
          <cell r="AK20">
            <v>5348.930535261938</v>
          </cell>
          <cell r="AL20">
            <v>1457.7354939532838</v>
          </cell>
          <cell r="AM20">
            <v>1692.6298316037864</v>
          </cell>
          <cell r="AN20">
            <v>1979.7161556260044</v>
          </cell>
          <cell r="AO20">
            <v>2119.959275956422</v>
          </cell>
          <cell r="AP20">
            <v>7250.040757139497</v>
          </cell>
          <cell r="AQ20">
            <v>1913.3864111399062</v>
          </cell>
          <cell r="AR20">
            <v>2184.428654700401</v>
          </cell>
          <cell r="AS20">
            <v>2306.351358044197</v>
          </cell>
          <cell r="AT20">
            <v>2418.6843257057626</v>
          </cell>
          <cell r="AU20">
            <v>8822.850749590267</v>
          </cell>
          <cell r="AV20">
            <v>2159.3343732297544</v>
          </cell>
          <cell r="AW20">
            <v>2415.4114777305213</v>
          </cell>
          <cell r="AX20">
            <v>2832.8248585853767</v>
          </cell>
          <cell r="AY20">
            <v>2575.3847209923697</v>
          </cell>
          <cell r="AZ20">
            <v>9982.955430538022</v>
          </cell>
          <cell r="BA20">
            <v>2342.5041991189883</v>
          </cell>
          <cell r="BB20">
            <v>2830.4959874369797</v>
          </cell>
        </row>
        <row r="21">
          <cell r="C21">
            <v>260.7505899923376</v>
          </cell>
          <cell r="D21">
            <v>379.7382224627418</v>
          </cell>
          <cell r="E21">
            <v>600.2317951169007</v>
          </cell>
          <cell r="F21">
            <v>536.7203588260978</v>
          </cell>
          <cell r="G21">
            <v>1777.4409663980778</v>
          </cell>
          <cell r="H21">
            <v>340.8054517423563</v>
          </cell>
          <cell r="I21">
            <v>613.5283083702956</v>
          </cell>
          <cell r="J21">
            <v>493.7508704257687</v>
          </cell>
          <cell r="K21">
            <v>625.1320145312554</v>
          </cell>
          <cell r="L21">
            <v>2073.216645069676</v>
          </cell>
          <cell r="M21">
            <v>519.5448526811335</v>
          </cell>
          <cell r="N21">
            <v>628.4713768481735</v>
          </cell>
          <cell r="O21">
            <v>700.6895262567498</v>
          </cell>
          <cell r="P21">
            <v>816.9684375557523</v>
          </cell>
          <cell r="Q21">
            <v>2665.6741933418093</v>
          </cell>
          <cell r="R21">
            <v>683.399611486843</v>
          </cell>
          <cell r="S21">
            <v>723.7003222222774</v>
          </cell>
          <cell r="T21">
            <v>733.902600802026</v>
          </cell>
          <cell r="U21">
            <v>815.1632153026037</v>
          </cell>
          <cell r="V21">
            <v>2956.16574981375</v>
          </cell>
          <cell r="W21">
            <v>665.7658415291256</v>
          </cell>
          <cell r="X21">
            <v>919.3245684473904</v>
          </cell>
          <cell r="Y21">
            <v>911.9260630295204</v>
          </cell>
          <cell r="Z21">
            <v>982.4392101690719</v>
          </cell>
          <cell r="AA21">
            <v>3479.4556831751083</v>
          </cell>
          <cell r="AB21">
            <v>826.4958534287327</v>
          </cell>
          <cell r="AC21">
            <v>1096.1486896200706</v>
          </cell>
          <cell r="AD21">
            <v>1010.4743666789054</v>
          </cell>
          <cell r="AE21">
            <v>653.4294570577777</v>
          </cell>
          <cell r="AF21">
            <v>3586.5483667854865</v>
          </cell>
          <cell r="AG21">
            <v>605.881257624899</v>
          </cell>
          <cell r="AH21">
            <v>809.142836992429</v>
          </cell>
          <cell r="AI21">
            <v>864.7708234313403</v>
          </cell>
          <cell r="AJ21">
            <v>883.6577768527341</v>
          </cell>
          <cell r="AK21">
            <v>3163.4526949014025</v>
          </cell>
          <cell r="AL21">
            <v>933.6579965328982</v>
          </cell>
          <cell r="AM21">
            <v>1056.042195496956</v>
          </cell>
          <cell r="AN21">
            <v>1073.6720819432196</v>
          </cell>
          <cell r="AO21">
            <v>1326.1696297818542</v>
          </cell>
          <cell r="AP21">
            <v>4389.541903754928</v>
          </cell>
          <cell r="AQ21">
            <v>1212.9423873115986</v>
          </cell>
          <cell r="AR21">
            <v>1401.3513628551916</v>
          </cell>
          <cell r="AS21">
            <v>1291.3500117261121</v>
          </cell>
          <cell r="AT21">
            <v>1570.276347555925</v>
          </cell>
          <cell r="AU21">
            <v>5475.920109448827</v>
          </cell>
          <cell r="AV21">
            <v>1329.8097728219268</v>
          </cell>
          <cell r="AW21">
            <v>1440.8938972432566</v>
          </cell>
          <cell r="AX21">
            <v>1526.552092744564</v>
          </cell>
          <cell r="AY21">
            <v>1485.2667572582027</v>
          </cell>
          <cell r="AZ21">
            <v>5782.522520067951</v>
          </cell>
          <cell r="BA21">
            <v>1377.6945555203088</v>
          </cell>
          <cell r="BB21">
            <v>1632.834164492548</v>
          </cell>
        </row>
        <row r="22">
          <cell r="C22">
            <v>202.26547699916603</v>
          </cell>
          <cell r="D22">
            <v>233.32706802442746</v>
          </cell>
          <cell r="E22">
            <v>277.59683144899657</v>
          </cell>
          <cell r="F22">
            <v>235.97274577457847</v>
          </cell>
          <cell r="G22">
            <v>949.1621222471686</v>
          </cell>
          <cell r="H22">
            <v>240.9670853716261</v>
          </cell>
          <cell r="I22">
            <v>235.49332605926227</v>
          </cell>
          <cell r="J22">
            <v>291.04853848218403</v>
          </cell>
          <cell r="K22">
            <v>259.40453482592176</v>
          </cell>
          <cell r="L22">
            <v>1026.9134847389942</v>
          </cell>
          <cell r="M22">
            <v>251.1755060694433</v>
          </cell>
          <cell r="N22">
            <v>306.27222226510446</v>
          </cell>
          <cell r="O22">
            <v>361.3099778188326</v>
          </cell>
          <cell r="P22">
            <v>337.43529696438986</v>
          </cell>
          <cell r="Q22">
            <v>1256.19300311777</v>
          </cell>
          <cell r="R22">
            <v>337.25232330949507</v>
          </cell>
          <cell r="S22">
            <v>399.6899562830145</v>
          </cell>
          <cell r="T22">
            <v>458.02562444575943</v>
          </cell>
          <cell r="U22">
            <v>380.9994591653209</v>
          </cell>
          <cell r="V22">
            <v>1575.9673632035897</v>
          </cell>
          <cell r="W22">
            <v>354.04272314888857</v>
          </cell>
          <cell r="X22">
            <v>448.45723518479804</v>
          </cell>
          <cell r="Y22">
            <v>541.5909306147437</v>
          </cell>
          <cell r="Z22">
            <v>479.48371293027805</v>
          </cell>
          <cell r="AA22">
            <v>1823.5746018787083</v>
          </cell>
          <cell r="AB22">
            <v>435.9217177754416</v>
          </cell>
          <cell r="AC22">
            <v>511.98897038463804</v>
          </cell>
          <cell r="AD22">
            <v>457.77836416573547</v>
          </cell>
          <cell r="AE22">
            <v>466.98000838508375</v>
          </cell>
          <cell r="AF22">
            <v>1872.6690607108987</v>
          </cell>
          <cell r="AG22">
            <v>442.76837753218615</v>
          </cell>
          <cell r="AH22">
            <v>518.804812848722</v>
          </cell>
          <cell r="AI22">
            <v>634.6253856928579</v>
          </cell>
          <cell r="AJ22">
            <v>589.2792642867687</v>
          </cell>
          <cell r="AK22">
            <v>2185.477840360535</v>
          </cell>
          <cell r="AL22">
            <v>524.0774974203857</v>
          </cell>
          <cell r="AM22">
            <v>636.5876361068305</v>
          </cell>
          <cell r="AN22">
            <v>906.0440736827849</v>
          </cell>
          <cell r="AO22">
            <v>793.7896461745679</v>
          </cell>
          <cell r="AP22">
            <v>2860.498853384569</v>
          </cell>
          <cell r="AQ22">
            <v>700.4440238283074</v>
          </cell>
          <cell r="AR22">
            <v>783.0772918452092</v>
          </cell>
          <cell r="AS22">
            <v>1015.0013463180849</v>
          </cell>
          <cell r="AT22">
            <v>848.4079781498378</v>
          </cell>
          <cell r="AU22">
            <v>3346.9306401414397</v>
          </cell>
          <cell r="AV22">
            <v>829.5246004078274</v>
          </cell>
          <cell r="AW22">
            <v>974.5175804872649</v>
          </cell>
          <cell r="AX22">
            <v>1306.2727658408126</v>
          </cell>
          <cell r="AY22">
            <v>1090.117963734167</v>
          </cell>
          <cell r="AZ22">
            <v>4200.432910470072</v>
          </cell>
          <cell r="BA22">
            <v>964.8096435986796</v>
          </cell>
          <cell r="BB22">
            <v>1197.6618229444316</v>
          </cell>
        </row>
        <row r="23">
          <cell r="C23">
            <v>781.5699301075126</v>
          </cell>
          <cell r="D23">
            <v>929.2753925204256</v>
          </cell>
          <cell r="E23">
            <v>1120.1000922374405</v>
          </cell>
          <cell r="F23">
            <v>1144.6871281131057</v>
          </cell>
          <cell r="G23">
            <v>3975.6325429784843</v>
          </cell>
          <cell r="H23">
            <v>956.6078038450507</v>
          </cell>
          <cell r="I23">
            <v>1160.364289413377</v>
          </cell>
          <cell r="J23">
            <v>1227.039064717833</v>
          </cell>
          <cell r="K23">
            <v>1389.5604559174767</v>
          </cell>
          <cell r="L23">
            <v>4733.571613893738</v>
          </cell>
          <cell r="M23">
            <v>1128.3998077631525</v>
          </cell>
          <cell r="N23">
            <v>1329.37578278231</v>
          </cell>
          <cell r="O23">
            <v>1646.412166455126</v>
          </cell>
          <cell r="P23">
            <v>1888.4683940144473</v>
          </cell>
          <cell r="Q23">
            <v>5992.656151015036</v>
          </cell>
          <cell r="R23">
            <v>1593.8471750726264</v>
          </cell>
          <cell r="S23">
            <v>1991.2373771991802</v>
          </cell>
          <cell r="T23">
            <v>2186.401361284986</v>
          </cell>
          <cell r="U23">
            <v>2091.069576734188</v>
          </cell>
          <cell r="V23">
            <v>7862.55549029098</v>
          </cell>
          <cell r="W23">
            <v>2009.4408037080136</v>
          </cell>
          <cell r="X23">
            <v>2225.1364939710957</v>
          </cell>
          <cell r="Y23">
            <v>2476.862802313123</v>
          </cell>
          <cell r="Z23">
            <v>3136.55375161306</v>
          </cell>
          <cell r="AA23">
            <v>9847.993851605293</v>
          </cell>
          <cell r="AB23">
            <v>2626.199140480925</v>
          </cell>
          <cell r="AC23">
            <v>3028.6051852629425</v>
          </cell>
          <cell r="AD23">
            <v>2748.9779816658433</v>
          </cell>
          <cell r="AE23">
            <v>2736.61381026088</v>
          </cell>
          <cell r="AF23">
            <v>11140.39611767059</v>
          </cell>
          <cell r="AG23">
            <v>1995.1148542765304</v>
          </cell>
          <cell r="AH23">
            <v>2046.7450019177095</v>
          </cell>
          <cell r="AI23">
            <v>2243.336301399683</v>
          </cell>
          <cell r="AJ23">
            <v>2516.074632009507</v>
          </cell>
          <cell r="AK23">
            <v>8801.27078960343</v>
          </cell>
          <cell r="AL23">
            <v>2191.1412848060154</v>
          </cell>
          <cell r="AM23">
            <v>2682.460347514471</v>
          </cell>
          <cell r="AN23">
            <v>2825.1256814194176</v>
          </cell>
          <cell r="AO23">
            <v>3246.3977100241723</v>
          </cell>
          <cell r="AP23">
            <v>10945.125023764076</v>
          </cell>
          <cell r="AQ23">
            <v>2854.8151662682676</v>
          </cell>
          <cell r="AR23">
            <v>3145.6778451631153</v>
          </cell>
          <cell r="AS23">
            <v>3466.673975070582</v>
          </cell>
          <cell r="AT23">
            <v>3867.0249995386107</v>
          </cell>
          <cell r="AU23">
            <v>13334.191986040576</v>
          </cell>
          <cell r="AV23">
            <v>3282.448574663667</v>
          </cell>
          <cell r="AW23">
            <v>3793.4243670101646</v>
          </cell>
          <cell r="AX23">
            <v>4150.611069612864</v>
          </cell>
          <cell r="AY23">
            <v>3897.767523978307</v>
          </cell>
          <cell r="AZ23">
            <v>15124.251535265003</v>
          </cell>
          <cell r="BA23">
            <v>3152.551073618588</v>
          </cell>
          <cell r="BB23">
            <v>3663.2921290381155</v>
          </cell>
        </row>
        <row r="24">
          <cell r="C24">
            <v>593.9571794510325</v>
          </cell>
          <cell r="D24">
            <v>726.8300038489837</v>
          </cell>
          <cell r="E24">
            <v>890.5524675397996</v>
          </cell>
          <cell r="F24">
            <v>930.7066294288762</v>
          </cell>
          <cell r="G24">
            <v>3142.046280268692</v>
          </cell>
          <cell r="H24">
            <v>752.2028592300388</v>
          </cell>
          <cell r="I24">
            <v>929.1868528699132</v>
          </cell>
          <cell r="J24">
            <v>981.1384967894347</v>
          </cell>
          <cell r="K24">
            <v>1151.3930239370939</v>
          </cell>
          <cell r="L24">
            <v>3813.9212328264807</v>
          </cell>
          <cell r="M24">
            <v>908.567989978904</v>
          </cell>
          <cell r="N24">
            <v>1052.9344055493543</v>
          </cell>
          <cell r="O24">
            <v>1326.298379437046</v>
          </cell>
          <cell r="P24">
            <v>1573.4441458770777</v>
          </cell>
          <cell r="Q24">
            <v>4861.244920842382</v>
          </cell>
          <cell r="R24">
            <v>1317.426464428465</v>
          </cell>
          <cell r="S24">
            <v>1666.7250793918242</v>
          </cell>
          <cell r="T24">
            <v>1822.0470517279207</v>
          </cell>
          <cell r="U24">
            <v>1767.620109199051</v>
          </cell>
          <cell r="V24">
            <v>6573.81870474726</v>
          </cell>
          <cell r="W24">
            <v>1691.3324179411345</v>
          </cell>
          <cell r="X24">
            <v>1877.254260518969</v>
          </cell>
          <cell r="Y24">
            <v>2068.4494029453044</v>
          </cell>
          <cell r="Z24">
            <v>2658.124372797268</v>
          </cell>
          <cell r="AA24">
            <v>8295.160454202676</v>
          </cell>
          <cell r="AB24">
            <v>2225.973558000965</v>
          </cell>
          <cell r="AC24">
            <v>2535.7969655782567</v>
          </cell>
          <cell r="AD24">
            <v>2269.860862268545</v>
          </cell>
          <cell r="AE24">
            <v>2272.0916844481144</v>
          </cell>
          <cell r="AF24">
            <v>9303.72307029588</v>
          </cell>
          <cell r="AG24">
            <v>1616.426310247398</v>
          </cell>
          <cell r="AH24">
            <v>1657.5444646560557</v>
          </cell>
          <cell r="AI24">
            <v>1824.1282353803651</v>
          </cell>
          <cell r="AJ24">
            <v>2074.760211608779</v>
          </cell>
          <cell r="AK24">
            <v>7172.859221892598</v>
          </cell>
          <cell r="AL24">
            <v>1816.1279150040002</v>
          </cell>
          <cell r="AM24">
            <v>2209.6049321856262</v>
          </cell>
          <cell r="AN24">
            <v>2290.3866406874276</v>
          </cell>
          <cell r="AO24">
            <v>2690.887377491461</v>
          </cell>
          <cell r="AP24">
            <v>9007.006865368516</v>
          </cell>
          <cell r="AQ24">
            <v>2419.4639848635557</v>
          </cell>
          <cell r="AR24">
            <v>2598.70259813611</v>
          </cell>
          <cell r="AS24">
            <v>2890.950370340835</v>
          </cell>
          <cell r="AT24">
            <v>3308.1250686540307</v>
          </cell>
          <cell r="AU24">
            <v>11217.24202199453</v>
          </cell>
          <cell r="AV24">
            <v>2792.5027854366654</v>
          </cell>
          <cell r="AW24">
            <v>3208.819640696808</v>
          </cell>
          <cell r="AX24">
            <v>3434.315377646197</v>
          </cell>
          <cell r="AY24">
            <v>3306.7911757148227</v>
          </cell>
          <cell r="AZ24">
            <v>12742.428979494494</v>
          </cell>
          <cell r="BA24">
            <v>2613.0905118447818</v>
          </cell>
          <cell r="BB24">
            <v>3033.393825045403</v>
          </cell>
        </row>
        <row r="25">
          <cell r="C25">
            <v>187.61275065648005</v>
          </cell>
          <cell r="D25">
            <v>202.44538867144192</v>
          </cell>
          <cell r="E25">
            <v>229.54762469764094</v>
          </cell>
          <cell r="F25">
            <v>213.98049868422936</v>
          </cell>
          <cell r="G25">
            <v>833.5862627097922</v>
          </cell>
          <cell r="H25">
            <v>204.40494461501189</v>
          </cell>
          <cell r="I25">
            <v>231.1774365434639</v>
          </cell>
          <cell r="J25">
            <v>245.90056792839843</v>
          </cell>
          <cell r="K25">
            <v>238.16743198038282</v>
          </cell>
          <cell r="L25">
            <v>919.6503810672571</v>
          </cell>
          <cell r="M25">
            <v>219.83181778424847</v>
          </cell>
          <cell r="N25">
            <v>276.44137723295563</v>
          </cell>
          <cell r="O25">
            <v>320.11378701808013</v>
          </cell>
          <cell r="P25">
            <v>315.0242481373696</v>
          </cell>
          <cell r="Q25">
            <v>1131.4112301726539</v>
          </cell>
          <cell r="R25">
            <v>276.4207106441616</v>
          </cell>
          <cell r="S25">
            <v>324.5122978073559</v>
          </cell>
          <cell r="T25">
            <v>364.354309557065</v>
          </cell>
          <cell r="U25">
            <v>323.4494675351369</v>
          </cell>
          <cell r="V25">
            <v>1288.7367855437194</v>
          </cell>
          <cell r="W25">
            <v>318.10838576687905</v>
          </cell>
          <cell r="X25">
            <v>347.8822334521265</v>
          </cell>
          <cell r="Y25">
            <v>408.4133993678187</v>
          </cell>
          <cell r="Z25">
            <v>478.4293788157921</v>
          </cell>
          <cell r="AA25">
            <v>1552.8333974026164</v>
          </cell>
          <cell r="AB25">
            <v>400.2255824799598</v>
          </cell>
          <cell r="AC25">
            <v>492.8082196846858</v>
          </cell>
          <cell r="AD25">
            <v>479.11711939729815</v>
          </cell>
          <cell r="AE25">
            <v>464.52212581276564</v>
          </cell>
          <cell r="AF25">
            <v>1836.6730473747093</v>
          </cell>
          <cell r="AG25">
            <v>378.68854402913246</v>
          </cell>
          <cell r="AH25">
            <v>389.20053726165384</v>
          </cell>
          <cell r="AI25">
            <v>419.20806601931827</v>
          </cell>
          <cell r="AJ25">
            <v>441.31442040072784</v>
          </cell>
          <cell r="AK25">
            <v>1628.4115677108323</v>
          </cell>
          <cell r="AL25">
            <v>375.013369802015</v>
          </cell>
          <cell r="AM25">
            <v>472.8554153288446</v>
          </cell>
          <cell r="AN25">
            <v>534.7390407319898</v>
          </cell>
          <cell r="AO25">
            <v>555.5103325327115</v>
          </cell>
          <cell r="AP25">
            <v>1938.1181583955608</v>
          </cell>
          <cell r="AQ25">
            <v>435.35118140471195</v>
          </cell>
          <cell r="AR25">
            <v>546.9752470270055</v>
          </cell>
          <cell r="AS25">
            <v>575.7236047297469</v>
          </cell>
          <cell r="AT25">
            <v>558.8999308845802</v>
          </cell>
          <cell r="AU25">
            <v>2116.9499640460444</v>
          </cell>
          <cell r="AV25">
            <v>489.9457892270016</v>
          </cell>
          <cell r="AW25">
            <v>584.6047263133563</v>
          </cell>
          <cell r="AX25">
            <v>716.2956919666673</v>
          </cell>
          <cell r="AY25">
            <v>590.9763482634844</v>
          </cell>
          <cell r="AZ25">
            <v>2381.8225557705096</v>
          </cell>
          <cell r="BA25">
            <v>539.4605617738064</v>
          </cell>
          <cell r="BB25">
            <v>629.8983039927126</v>
          </cell>
        </row>
        <row r="26">
          <cell r="C26">
            <v>-201.17776174799656</v>
          </cell>
          <cell r="D26">
            <v>141.74651004968064</v>
          </cell>
          <cell r="E26">
            <v>170.03166132612068</v>
          </cell>
          <cell r="F26">
            <v>-8.650697607940856</v>
          </cell>
          <cell r="G26">
            <v>101.94971201986391</v>
          </cell>
          <cell r="H26">
            <v>-335.9298478949959</v>
          </cell>
          <cell r="I26">
            <v>26.09992702556383</v>
          </cell>
          <cell r="J26">
            <v>118.02263950168344</v>
          </cell>
          <cell r="K26">
            <v>-59.03849088001016</v>
          </cell>
          <cell r="L26">
            <v>-250.84577224775876</v>
          </cell>
          <cell r="M26">
            <v>-235.43845416155955</v>
          </cell>
          <cell r="N26">
            <v>-178.60025228570248</v>
          </cell>
          <cell r="O26">
            <v>91.82714398769622</v>
          </cell>
          <cell r="P26">
            <v>328.2587206671333</v>
          </cell>
          <cell r="Q26">
            <v>6.047158207567463</v>
          </cell>
          <cell r="R26">
            <v>-464.5028239159574</v>
          </cell>
          <cell r="S26">
            <v>-18.999210611623766</v>
          </cell>
          <cell r="T26">
            <v>386.54774325090557</v>
          </cell>
          <cell r="U26">
            <v>-9.98782660434199</v>
          </cell>
          <cell r="V26">
            <v>-106.94211788101757</v>
          </cell>
          <cell r="W26">
            <v>-253.26072639610175</v>
          </cell>
          <cell r="X26">
            <v>209.7448177238407</v>
          </cell>
          <cell r="Y26">
            <v>-88.75999210898681</v>
          </cell>
          <cell r="Z26">
            <v>491.6115645843129</v>
          </cell>
          <cell r="AA26">
            <v>359.335663803065</v>
          </cell>
          <cell r="AB26">
            <v>45.87696108528144</v>
          </cell>
          <cell r="AC26">
            <v>-291.78292987488567</v>
          </cell>
          <cell r="AD26">
            <v>203.49857677662385</v>
          </cell>
          <cell r="AE26">
            <v>251.04627382209492</v>
          </cell>
          <cell r="AF26">
            <v>208.63888180911454</v>
          </cell>
          <cell r="AG26">
            <v>-145.7679741649763</v>
          </cell>
          <cell r="AH26">
            <v>73.50789781681215</v>
          </cell>
          <cell r="AI26">
            <v>69.00906186500288</v>
          </cell>
          <cell r="AJ26">
            <v>23.451160536204952</v>
          </cell>
          <cell r="AK26">
            <v>20.20014605304459</v>
          </cell>
          <cell r="AL26">
            <v>-3.339326901068489</v>
          </cell>
          <cell r="AM26">
            <v>194.36371584531662</v>
          </cell>
          <cell r="AN26">
            <v>-33.17957412804026</v>
          </cell>
          <cell r="AO26">
            <v>-95.26294472979589</v>
          </cell>
          <cell r="AP26">
            <v>62.58187008641835</v>
          </cell>
          <cell r="AQ26">
            <v>-37.27955144979751</v>
          </cell>
          <cell r="AR26">
            <v>12.46684339777039</v>
          </cell>
          <cell r="AS26">
            <v>-22.039263254487196</v>
          </cell>
          <cell r="AT26">
            <v>85.80649101773997</v>
          </cell>
          <cell r="AU26">
            <v>38.95451971122566</v>
          </cell>
          <cell r="AV26">
            <v>81.94988859173236</v>
          </cell>
          <cell r="AW26">
            <v>121.10228598639333</v>
          </cell>
          <cell r="AX26">
            <v>-9.458872714088557</v>
          </cell>
          <cell r="AY26">
            <v>31.659653806756978</v>
          </cell>
          <cell r="AZ26">
            <v>225.2529556707941</v>
          </cell>
          <cell r="BA26">
            <v>-2.6401837305420486</v>
          </cell>
          <cell r="BB26">
            <v>41.47178777403906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64"/>
  <sheetViews>
    <sheetView showGridLines="0" tabSelected="1" zoomScalePageLayoutView="0" workbookViewId="0" topLeftCell="A1">
      <pane xSplit="2" ySplit="3" topLeftCell="AU9" activePane="bottomRight" state="frozen"/>
      <selection pane="topLeft" activeCell="A1" sqref="A1"/>
      <selection pane="topRight" activeCell="C1" sqref="C1"/>
      <selection pane="bottomLeft" activeCell="A4" sqref="A4"/>
      <selection pane="bottomRight" activeCell="BE16" sqref="BE16"/>
    </sheetView>
  </sheetViews>
  <sheetFormatPr defaultColWidth="9.140625" defaultRowHeight="12.75"/>
  <cols>
    <col min="1" max="1" width="60.7109375" style="40" customWidth="1"/>
    <col min="2" max="2" width="10.140625" style="14" customWidth="1"/>
    <col min="3" max="45" width="8.28125" style="14" customWidth="1"/>
    <col min="46" max="53" width="9.140625" style="14" customWidth="1"/>
    <col min="54" max="54" width="11.7109375" style="14" bestFit="1" customWidth="1"/>
    <col min="55" max="16384" width="9.140625" style="14" customWidth="1"/>
  </cols>
  <sheetData>
    <row r="1" spans="1:7" ht="65.25" customHeight="1">
      <c r="A1" s="11" t="s">
        <v>71</v>
      </c>
      <c r="B1" s="11"/>
      <c r="C1" s="11"/>
      <c r="D1" s="11"/>
      <c r="E1" s="11"/>
      <c r="F1" s="11"/>
      <c r="G1" s="11"/>
    </row>
    <row r="2" spans="1:2" ht="12.75">
      <c r="A2" s="15"/>
      <c r="B2" s="16"/>
    </row>
    <row r="3" spans="1:118" s="9" customFormat="1" ht="34.5" customHeight="1">
      <c r="A3" s="8"/>
      <c r="B3" s="13" t="s">
        <v>58</v>
      </c>
      <c r="C3" s="41" t="s">
        <v>38</v>
      </c>
      <c r="D3" s="42" t="s">
        <v>39</v>
      </c>
      <c r="E3" s="42" t="s">
        <v>40</v>
      </c>
      <c r="F3" s="43" t="s">
        <v>41</v>
      </c>
      <c r="G3" s="7">
        <v>2003</v>
      </c>
      <c r="H3" s="41" t="s">
        <v>42</v>
      </c>
      <c r="I3" s="42" t="s">
        <v>43</v>
      </c>
      <c r="J3" s="42" t="s">
        <v>44</v>
      </c>
      <c r="K3" s="43" t="s">
        <v>45</v>
      </c>
      <c r="L3" s="7">
        <v>2004</v>
      </c>
      <c r="M3" s="41" t="s">
        <v>46</v>
      </c>
      <c r="N3" s="42" t="s">
        <v>47</v>
      </c>
      <c r="O3" s="42" t="s">
        <v>48</v>
      </c>
      <c r="P3" s="43" t="s">
        <v>49</v>
      </c>
      <c r="Q3" s="7">
        <v>2005</v>
      </c>
      <c r="R3" s="41" t="s">
        <v>50</v>
      </c>
      <c r="S3" s="42" t="s">
        <v>51</v>
      </c>
      <c r="T3" s="42" t="s">
        <v>52</v>
      </c>
      <c r="U3" s="43" t="s">
        <v>53</v>
      </c>
      <c r="V3" s="7">
        <v>2006</v>
      </c>
      <c r="W3" s="41" t="s">
        <v>54</v>
      </c>
      <c r="X3" s="42" t="s">
        <v>55</v>
      </c>
      <c r="Y3" s="42" t="s">
        <v>56</v>
      </c>
      <c r="Z3" s="43" t="s">
        <v>57</v>
      </c>
      <c r="AA3" s="7">
        <v>2007</v>
      </c>
      <c r="AB3" s="58" t="s">
        <v>65</v>
      </c>
      <c r="AC3" s="59" t="s">
        <v>66</v>
      </c>
      <c r="AD3" s="59" t="s">
        <v>67</v>
      </c>
      <c r="AE3" s="60" t="s">
        <v>68</v>
      </c>
      <c r="AF3" s="57">
        <v>2008</v>
      </c>
      <c r="AG3" s="58" t="s">
        <v>72</v>
      </c>
      <c r="AH3" s="59" t="s">
        <v>73</v>
      </c>
      <c r="AI3" s="59" t="s">
        <v>74</v>
      </c>
      <c r="AJ3" s="60" t="s">
        <v>75</v>
      </c>
      <c r="AK3" s="57">
        <v>2009</v>
      </c>
      <c r="AL3" s="58" t="s">
        <v>76</v>
      </c>
      <c r="AM3" s="59" t="s">
        <v>77</v>
      </c>
      <c r="AN3" s="59" t="s">
        <v>78</v>
      </c>
      <c r="AO3" s="60" t="s">
        <v>79</v>
      </c>
      <c r="AP3" s="57">
        <v>2010</v>
      </c>
      <c r="AQ3" s="58" t="s">
        <v>80</v>
      </c>
      <c r="AR3" s="59" t="s">
        <v>81</v>
      </c>
      <c r="AS3" s="59" t="s">
        <v>82</v>
      </c>
      <c r="AT3" s="59" t="s">
        <v>83</v>
      </c>
      <c r="AU3" s="57">
        <v>2011</v>
      </c>
      <c r="AV3" s="90" t="s">
        <v>86</v>
      </c>
      <c r="AW3" s="59" t="s">
        <v>87</v>
      </c>
      <c r="AX3" s="59"/>
      <c r="AY3" s="92" t="s">
        <v>88</v>
      </c>
      <c r="AZ3" s="59" t="s">
        <v>89</v>
      </c>
      <c r="BA3" s="57">
        <v>2012</v>
      </c>
      <c r="BB3" s="90" t="s">
        <v>84</v>
      </c>
      <c r="BC3" s="92" t="s">
        <v>85</v>
      </c>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row>
    <row r="4" spans="1:55" s="17" customFormat="1" ht="15" customHeight="1">
      <c r="A4" s="79" t="s">
        <v>0</v>
      </c>
      <c r="B4" s="63"/>
      <c r="C4" s="64"/>
      <c r="D4" s="65"/>
      <c r="E4" s="65"/>
      <c r="F4" s="66"/>
      <c r="G4" s="67"/>
      <c r="H4" s="64"/>
      <c r="I4" s="65"/>
      <c r="J4" s="65"/>
      <c r="K4" s="66"/>
      <c r="L4" s="67"/>
      <c r="M4" s="64"/>
      <c r="N4" s="65"/>
      <c r="O4" s="65"/>
      <c r="P4" s="66"/>
      <c r="Q4" s="67"/>
      <c r="R4" s="64"/>
      <c r="S4" s="65"/>
      <c r="T4" s="65"/>
      <c r="U4" s="66"/>
      <c r="V4" s="67"/>
      <c r="W4" s="64"/>
      <c r="X4" s="65"/>
      <c r="Y4" s="65"/>
      <c r="Z4" s="66"/>
      <c r="AA4" s="67"/>
      <c r="AB4" s="64"/>
      <c r="AC4" s="65"/>
      <c r="AD4" s="65"/>
      <c r="AE4" s="66"/>
      <c r="AF4" s="67"/>
      <c r="AG4" s="64"/>
      <c r="AH4" s="65"/>
      <c r="AI4" s="88"/>
      <c r="AJ4" s="66"/>
      <c r="AK4" s="67"/>
      <c r="AL4" s="64"/>
      <c r="AM4" s="65"/>
      <c r="AN4" s="88"/>
      <c r="AO4" s="66"/>
      <c r="AP4" s="67"/>
      <c r="AQ4" s="64"/>
      <c r="AR4" s="65"/>
      <c r="AS4" s="65"/>
      <c r="AT4" s="66"/>
      <c r="AU4" s="67"/>
      <c r="AV4" s="53"/>
      <c r="AW4" s="65"/>
      <c r="AX4" s="104"/>
      <c r="AZ4" s="66"/>
      <c r="BA4" s="67"/>
      <c r="BB4" s="93"/>
      <c r="BC4" s="93"/>
    </row>
    <row r="5" spans="1:55" s="18" customFormat="1" ht="15" customHeight="1">
      <c r="A5" s="68" t="s">
        <v>1</v>
      </c>
      <c r="B5" s="69" t="s">
        <v>2</v>
      </c>
      <c r="C5" s="70">
        <v>1676.6974909907915</v>
      </c>
      <c r="D5" s="71">
        <v>1976.7654049708692</v>
      </c>
      <c r="E5" s="71">
        <v>2098.7907363212967</v>
      </c>
      <c r="F5" s="72">
        <v>2289.64614908301</v>
      </c>
      <c r="G5" s="73">
        <v>8041.899781365968</v>
      </c>
      <c r="H5" s="70">
        <v>1889.9292228885006</v>
      </c>
      <c r="I5" s="71">
        <v>2229.6370953214137</v>
      </c>
      <c r="J5" s="71">
        <v>2337.2450233017694</v>
      </c>
      <c r="K5" s="72">
        <v>2532.7481705012437</v>
      </c>
      <c r="L5" s="73">
        <v>8989.559512012927</v>
      </c>
      <c r="M5" s="70">
        <v>2251.7437391461963</v>
      </c>
      <c r="N5" s="71">
        <v>2504.550198250084</v>
      </c>
      <c r="O5" s="71">
        <v>2675.8573437462906</v>
      </c>
      <c r="P5" s="72">
        <v>2852.3074136786713</v>
      </c>
      <c r="Q5" s="73">
        <v>10284.458694821242</v>
      </c>
      <c r="R5" s="70">
        <v>2504.3948717454773</v>
      </c>
      <c r="S5" s="71">
        <v>2914.0184401696874</v>
      </c>
      <c r="T5" s="71">
        <v>3144.80065910876</v>
      </c>
      <c r="U5" s="72">
        <v>3483.64744688997</v>
      </c>
      <c r="V5" s="73">
        <v>12046.861417913895</v>
      </c>
      <c r="W5" s="70">
        <v>2937.939981461654</v>
      </c>
      <c r="X5" s="71">
        <v>3509.150152120944</v>
      </c>
      <c r="Y5" s="71">
        <v>3887.788520234627</v>
      </c>
      <c r="Z5" s="72">
        <v>4276.224868929323</v>
      </c>
      <c r="AA5" s="73">
        <v>14611.103522746549</v>
      </c>
      <c r="AB5" s="70">
        <v>3615.4642480992193</v>
      </c>
      <c r="AC5" s="71">
        <v>4267.272663685271</v>
      </c>
      <c r="AD5" s="71">
        <v>4103.461725252307</v>
      </c>
      <c r="AE5" s="72">
        <v>4535.627468651088</v>
      </c>
      <c r="AF5" s="73">
        <v>16521.826105687884</v>
      </c>
      <c r="AG5" s="70">
        <v>3314.98314154941</v>
      </c>
      <c r="AH5" s="71">
        <v>3754.9039830690845</v>
      </c>
      <c r="AI5" s="71">
        <v>3990.0930526545594</v>
      </c>
      <c r="AJ5" s="72">
        <v>4486.361770298695</v>
      </c>
      <c r="AK5" s="73">
        <v>15546.34194757175</v>
      </c>
      <c r="AL5" s="70">
        <v>3730.3987957581617</v>
      </c>
      <c r="AM5" s="71">
        <v>4386.97408603556</v>
      </c>
      <c r="AN5" s="71">
        <v>4635.408454468841</v>
      </c>
      <c r="AO5" s="72">
        <v>5261.594690035985</v>
      </c>
      <c r="AP5" s="73">
        <v>18014.376026298552</v>
      </c>
      <c r="AQ5" s="70">
        <v>4365.611689921447</v>
      </c>
      <c r="AR5" s="71">
        <v>5115.8075339433235</v>
      </c>
      <c r="AS5" s="71">
        <v>5450.468719930765</v>
      </c>
      <c r="AT5" s="72">
        <v>6043.463094786946</v>
      </c>
      <c r="AU5" s="73">
        <v>20975.35103858248</v>
      </c>
      <c r="AV5" s="70">
        <v>4844.973199450707</v>
      </c>
      <c r="AW5" s="71">
        <v>5661.297683750901</v>
      </c>
      <c r="AX5" s="71"/>
      <c r="AY5" s="71">
        <v>5840.54078330204</v>
      </c>
      <c r="AZ5" s="72">
        <v>6158.479291285157</v>
      </c>
      <c r="BA5" s="73">
        <v>22505.290957788806</v>
      </c>
      <c r="BB5" s="70">
        <v>4957.110204166953</v>
      </c>
      <c r="BC5" s="71">
        <v>5734.839143875334</v>
      </c>
    </row>
    <row r="6" spans="1:55" s="17" customFormat="1" ht="15" customHeight="1">
      <c r="A6" s="19" t="s">
        <v>3</v>
      </c>
      <c r="B6" s="10" t="s">
        <v>4</v>
      </c>
      <c r="C6" s="46">
        <v>141.146</v>
      </c>
      <c r="D6" s="1">
        <v>145.37400000000002</v>
      </c>
      <c r="E6" s="1">
        <v>164.77699999999996</v>
      </c>
      <c r="F6" s="47">
        <v>126.99599999999998</v>
      </c>
      <c r="G6" s="3">
        <v>578.2929999999999</v>
      </c>
      <c r="H6" s="46">
        <v>143.07</v>
      </c>
      <c r="I6" s="1">
        <v>214.33599999999998</v>
      </c>
      <c r="J6" s="1">
        <v>254.66199999999998</v>
      </c>
      <c r="K6" s="47">
        <v>279.99799999999993</v>
      </c>
      <c r="L6" s="3">
        <v>892.0659999999999</v>
      </c>
      <c r="M6" s="46">
        <v>272.685291</v>
      </c>
      <c r="N6" s="1">
        <v>334.033134</v>
      </c>
      <c r="O6" s="1">
        <v>372.8341729999999</v>
      </c>
      <c r="P6" s="47">
        <v>417.70534999999995</v>
      </c>
      <c r="Q6" s="3">
        <v>1397.257948</v>
      </c>
      <c r="R6" s="46">
        <v>346.250728</v>
      </c>
      <c r="S6" s="1">
        <v>457.6260135000001</v>
      </c>
      <c r="T6" s="1">
        <v>495.85864829999997</v>
      </c>
      <c r="U6" s="47">
        <v>500.9040022</v>
      </c>
      <c r="V6" s="3">
        <v>1800.639392</v>
      </c>
      <c r="W6" s="46">
        <v>494.83028047000005</v>
      </c>
      <c r="X6" s="1">
        <v>593.4746038899999</v>
      </c>
      <c r="Y6" s="1">
        <v>658.7781027899999</v>
      </c>
      <c r="Z6" s="47">
        <v>707.1854532499998</v>
      </c>
      <c r="AA6" s="3">
        <v>2454.2684403999997</v>
      </c>
      <c r="AB6" s="46">
        <v>602.7928883599999</v>
      </c>
      <c r="AC6" s="1">
        <v>700.19604452</v>
      </c>
      <c r="AD6" s="1">
        <v>666.1426554500002</v>
      </c>
      <c r="AE6" s="47">
        <v>670.2168833100001</v>
      </c>
      <c r="AF6" s="3">
        <v>2639.3484716400003</v>
      </c>
      <c r="AG6" s="46">
        <v>680.98014073</v>
      </c>
      <c r="AH6" s="1">
        <v>544.1072300799999</v>
      </c>
      <c r="AI6" s="1">
        <v>619.1733822500001</v>
      </c>
      <c r="AJ6" s="47">
        <v>686.6352478799998</v>
      </c>
      <c r="AK6" s="3">
        <v>2530.89600094</v>
      </c>
      <c r="AL6" s="46">
        <v>618.9037184</v>
      </c>
      <c r="AM6" s="1">
        <v>714.0637355300001</v>
      </c>
      <c r="AN6" s="1">
        <v>749.9098315915998</v>
      </c>
      <c r="AO6" s="47">
        <v>751.4192121784001</v>
      </c>
      <c r="AP6" s="3">
        <v>2834.2964977</v>
      </c>
      <c r="AQ6" s="46">
        <v>845.87120114</v>
      </c>
      <c r="AR6" s="1">
        <v>796.18114395</v>
      </c>
      <c r="AS6" s="1">
        <v>866.1474983599998</v>
      </c>
      <c r="AT6" s="47">
        <v>984.52686778</v>
      </c>
      <c r="AU6" s="3">
        <v>3492.7267112299996</v>
      </c>
      <c r="AV6" s="46">
        <v>858.6947524576</v>
      </c>
      <c r="AW6" s="1">
        <v>859.2466937077</v>
      </c>
      <c r="AX6" s="1"/>
      <c r="AY6" s="1">
        <v>1003.6032538347001</v>
      </c>
      <c r="AZ6" s="47">
        <v>1068.4722527292</v>
      </c>
      <c r="BA6" s="3">
        <v>3790.0169527292</v>
      </c>
      <c r="BB6" s="46">
        <v>861.7</v>
      </c>
      <c r="BC6" s="1">
        <v>839.00797944</v>
      </c>
    </row>
    <row r="7" spans="1:55" s="17" customFormat="1" ht="15" customHeight="1">
      <c r="A7" s="19" t="s">
        <v>59</v>
      </c>
      <c r="B7" s="10" t="s">
        <v>5</v>
      </c>
      <c r="C7" s="80">
        <v>11.2615816091954</v>
      </c>
      <c r="D7" s="81">
        <v>12.7208524542559</v>
      </c>
      <c r="E7" s="81">
        <v>16.2100862068965</v>
      </c>
      <c r="F7" s="82">
        <v>15.9074797296521</v>
      </c>
      <c r="G7" s="83">
        <v>56.1</v>
      </c>
      <c r="H7" s="80">
        <v>11.523443484741</v>
      </c>
      <c r="I7" s="81">
        <v>12.944589545933</v>
      </c>
      <c r="J7" s="81">
        <v>16.6780354755354</v>
      </c>
      <c r="K7" s="82">
        <v>16.1839646060626</v>
      </c>
      <c r="L7" s="83">
        <v>57.330033112272</v>
      </c>
      <c r="M7" s="80">
        <v>14.94819933999</v>
      </c>
      <c r="N7" s="81">
        <v>15.3436251678212</v>
      </c>
      <c r="O7" s="81">
        <v>15.8323438157842</v>
      </c>
      <c r="P7" s="82">
        <v>14.6500360068327</v>
      </c>
      <c r="Q7" s="83">
        <v>60.7742043304281</v>
      </c>
      <c r="R7" s="80">
        <v>15.6089583610424</v>
      </c>
      <c r="S7" s="81">
        <v>15.2103460332267</v>
      </c>
      <c r="T7" s="81">
        <v>14.0935153798598</v>
      </c>
      <c r="U7" s="82">
        <v>12.674771924419</v>
      </c>
      <c r="V7" s="83">
        <v>57.5875916985479</v>
      </c>
      <c r="W7" s="80">
        <v>19.1870963669253</v>
      </c>
      <c r="X7" s="81">
        <v>19.8645129012778</v>
      </c>
      <c r="Y7" s="81">
        <v>15.5547210363924</v>
      </c>
      <c r="Z7" s="82">
        <v>16.986843119427</v>
      </c>
      <c r="AA7" s="83">
        <v>71.5931734240225</v>
      </c>
      <c r="AB7" s="80">
        <v>22.900868280081557</v>
      </c>
      <c r="AC7" s="81">
        <v>22.81737898576686</v>
      </c>
      <c r="AD7" s="81">
        <v>18.608284021639385</v>
      </c>
      <c r="AE7" s="82">
        <v>21.995742410797344</v>
      </c>
      <c r="AF7" s="83">
        <v>86.32227369828514</v>
      </c>
      <c r="AG7" s="80">
        <v>24.96781700687878</v>
      </c>
      <c r="AH7" s="81">
        <v>23.834369490185825</v>
      </c>
      <c r="AI7" s="1">
        <v>18.83150399682596</v>
      </c>
      <c r="AJ7" s="82">
        <v>23.649662866999986</v>
      </c>
      <c r="AK7" s="83">
        <v>91.28335336089054</v>
      </c>
      <c r="AL7" s="80">
        <v>25.659810602941466</v>
      </c>
      <c r="AM7" s="81">
        <v>28.75072428435626</v>
      </c>
      <c r="AN7" s="1">
        <v>22.87215546604111</v>
      </c>
      <c r="AO7" s="82">
        <v>28.025584802974283</v>
      </c>
      <c r="AP7" s="83">
        <v>105.30827515631312</v>
      </c>
      <c r="AQ7" s="80">
        <v>37.456039516345726</v>
      </c>
      <c r="AR7" s="81">
        <v>32.356676439173526</v>
      </c>
      <c r="AS7" s="81">
        <v>24.19000579766053</v>
      </c>
      <c r="AT7" s="82">
        <v>30.08844459465107</v>
      </c>
      <c r="AU7" s="83">
        <v>124.09116634783085</v>
      </c>
      <c r="AV7" s="80">
        <v>33.79916530599145</v>
      </c>
      <c r="AW7" s="81">
        <v>35.836770790639</v>
      </c>
      <c r="AX7" s="81"/>
      <c r="AY7" s="81">
        <v>26.108000815822994</v>
      </c>
      <c r="AZ7" s="82">
        <v>32.28047034975715</v>
      </c>
      <c r="BA7" s="83">
        <v>128.0244072622106</v>
      </c>
      <c r="BB7" s="80">
        <v>37.9223387475153</v>
      </c>
      <c r="BC7" s="81">
        <v>41.510748076304544</v>
      </c>
    </row>
    <row r="8" spans="1:55" s="18" customFormat="1" ht="15" customHeight="1">
      <c r="A8" s="75" t="s">
        <v>6</v>
      </c>
      <c r="B8" s="21" t="s">
        <v>7</v>
      </c>
      <c r="C8" s="76">
        <v>1806.581909381596</v>
      </c>
      <c r="D8" s="77">
        <v>2109.418552516613</v>
      </c>
      <c r="E8" s="77">
        <v>2247.3576501144003</v>
      </c>
      <c r="F8" s="78">
        <v>2400.734669353358</v>
      </c>
      <c r="G8" s="5">
        <v>8564.092781365967</v>
      </c>
      <c r="H8" s="76">
        <v>2021.4757794037596</v>
      </c>
      <c r="I8" s="77">
        <v>2431.0285057754804</v>
      </c>
      <c r="J8" s="77">
        <v>2575.2289878262336</v>
      </c>
      <c r="K8" s="78">
        <v>2796.5622058951813</v>
      </c>
      <c r="L8" s="5">
        <v>9824.295478900656</v>
      </c>
      <c r="M8" s="76">
        <v>2509.480830806206</v>
      </c>
      <c r="N8" s="77">
        <v>2823.2397070822626</v>
      </c>
      <c r="O8" s="77">
        <v>3032.8591729305062</v>
      </c>
      <c r="P8" s="78">
        <v>3255.3627276718385</v>
      </c>
      <c r="Q8" s="5">
        <v>11620.942438490814</v>
      </c>
      <c r="R8" s="76">
        <v>2835.036641384435</v>
      </c>
      <c r="S8" s="77">
        <v>3356.434107636461</v>
      </c>
      <c r="T8" s="77">
        <v>3626.5657920289</v>
      </c>
      <c r="U8" s="78">
        <v>3971.876677165551</v>
      </c>
      <c r="V8" s="5">
        <v>13789.913218215346</v>
      </c>
      <c r="W8" s="76">
        <v>3413.583165564729</v>
      </c>
      <c r="X8" s="77">
        <v>4082.760243109666</v>
      </c>
      <c r="Y8" s="77">
        <v>4531.011901988235</v>
      </c>
      <c r="Z8" s="78">
        <v>4966.423479059896</v>
      </c>
      <c r="AA8" s="5">
        <v>16993.778789722528</v>
      </c>
      <c r="AB8" s="76">
        <v>4195.356268179138</v>
      </c>
      <c r="AC8" s="77">
        <v>4944.651329219505</v>
      </c>
      <c r="AD8" s="77">
        <v>4750.9960966806675</v>
      </c>
      <c r="AE8" s="78">
        <v>5183.848609550291</v>
      </c>
      <c r="AF8" s="5">
        <v>19074.852303629603</v>
      </c>
      <c r="AG8" s="76">
        <v>3970.9954652725314</v>
      </c>
      <c r="AH8" s="77">
        <v>4275.176843658898</v>
      </c>
      <c r="AI8" s="77">
        <v>4590.434930907734</v>
      </c>
      <c r="AJ8" s="78">
        <v>5149.347355311695</v>
      </c>
      <c r="AK8" s="5">
        <v>17985.95459515086</v>
      </c>
      <c r="AL8" s="76">
        <v>4323.642703555221</v>
      </c>
      <c r="AM8" s="77">
        <v>5072.287097281203</v>
      </c>
      <c r="AN8" s="77">
        <v>5362.4461305944</v>
      </c>
      <c r="AO8" s="78">
        <v>5984.98831741141</v>
      </c>
      <c r="AP8" s="5">
        <v>20743.36424884224</v>
      </c>
      <c r="AQ8" s="76">
        <v>5174.026851545102</v>
      </c>
      <c r="AR8" s="77">
        <v>5879.63200145415</v>
      </c>
      <c r="AS8" s="77">
        <v>6292.426212493104</v>
      </c>
      <c r="AT8" s="78">
        <v>6997.901517972295</v>
      </c>
      <c r="AU8" s="5">
        <v>24343.98658346465</v>
      </c>
      <c r="AV8" s="76">
        <v>5669.868786602316</v>
      </c>
      <c r="AW8" s="77">
        <v>6484.707606667962</v>
      </c>
      <c r="AX8" s="77"/>
      <c r="AY8" s="77">
        <v>6818.0360363209165</v>
      </c>
      <c r="AZ8" s="78">
        <v>7194.6710736646</v>
      </c>
      <c r="BA8" s="5">
        <v>26167.283503255792</v>
      </c>
      <c r="BB8" s="76">
        <v>5780.887865419438</v>
      </c>
      <c r="BC8" s="77">
        <v>6532.33637523903</v>
      </c>
    </row>
    <row r="9" spans="1:55" s="17" customFormat="1" ht="15" customHeight="1">
      <c r="A9" s="74" t="s">
        <v>8</v>
      </c>
      <c r="B9" s="10"/>
      <c r="C9" s="48"/>
      <c r="D9" s="22"/>
      <c r="E9" s="22"/>
      <c r="F9" s="49"/>
      <c r="G9" s="23"/>
      <c r="H9" s="48"/>
      <c r="I9" s="22"/>
      <c r="J9" s="22"/>
      <c r="K9" s="49"/>
      <c r="L9" s="23"/>
      <c r="M9" s="48"/>
      <c r="N9" s="22"/>
      <c r="O9" s="22"/>
      <c r="P9" s="49"/>
      <c r="Q9" s="23"/>
      <c r="R9" s="48"/>
      <c r="S9" s="22"/>
      <c r="T9" s="22"/>
      <c r="U9" s="49"/>
      <c r="V9" s="23"/>
      <c r="W9" s="44"/>
      <c r="X9" s="6"/>
      <c r="Y9" s="6"/>
      <c r="Z9" s="45"/>
      <c r="AA9" s="23"/>
      <c r="AB9" s="53"/>
      <c r="AC9" s="54"/>
      <c r="AD9" s="6"/>
      <c r="AE9" s="45"/>
      <c r="AF9" s="23"/>
      <c r="AG9" s="53"/>
      <c r="AH9" s="54"/>
      <c r="AI9" s="88"/>
      <c r="AJ9" s="45"/>
      <c r="AK9" s="23"/>
      <c r="AL9" s="53"/>
      <c r="AM9" s="54"/>
      <c r="AN9" s="88"/>
      <c r="AO9" s="45"/>
      <c r="AP9" s="23"/>
      <c r="AQ9" s="53"/>
      <c r="AR9" s="54"/>
      <c r="AS9" s="54"/>
      <c r="AT9" s="45"/>
      <c r="AU9" s="23"/>
      <c r="AV9" s="53"/>
      <c r="AW9" s="54"/>
      <c r="AX9" s="54"/>
      <c r="AY9" s="54"/>
      <c r="AZ9" s="45"/>
      <c r="BA9" s="23"/>
      <c r="BB9" s="94"/>
      <c r="BC9" s="93"/>
    </row>
    <row r="10" spans="1:55" s="17" customFormat="1" ht="15" customHeight="1">
      <c r="A10" s="68" t="s">
        <v>9</v>
      </c>
      <c r="B10" s="63" t="s">
        <v>10</v>
      </c>
      <c r="C10" s="70">
        <v>1726.3430882280097</v>
      </c>
      <c r="D10" s="71">
        <v>1639.2209709345293</v>
      </c>
      <c r="E10" s="71">
        <v>1646.5080150599354</v>
      </c>
      <c r="F10" s="72">
        <v>2016.765680088929</v>
      </c>
      <c r="G10" s="73">
        <v>7028.837754311403</v>
      </c>
      <c r="H10" s="70">
        <v>2029.671763751258</v>
      </c>
      <c r="I10" s="71">
        <v>1986.9830183811673</v>
      </c>
      <c r="J10" s="71">
        <v>2119.985949154223</v>
      </c>
      <c r="K10" s="72">
        <v>2437.1877332938902</v>
      </c>
      <c r="L10" s="73">
        <v>8573.828464580538</v>
      </c>
      <c r="M10" s="70">
        <v>2349.1326052644235</v>
      </c>
      <c r="N10" s="71">
        <v>2466.3851178707096</v>
      </c>
      <c r="O10" s="71">
        <v>2453.9441380174417</v>
      </c>
      <c r="P10" s="72">
        <v>2524.684756519463</v>
      </c>
      <c r="Q10" s="73">
        <v>9794.146617672039</v>
      </c>
      <c r="R10" s="70">
        <v>2950.5547095238708</v>
      </c>
      <c r="S10" s="71">
        <v>3294.487874753705</v>
      </c>
      <c r="T10" s="71">
        <v>3122.2680749116053</v>
      </c>
      <c r="U10" s="72">
        <v>3604.65445121964</v>
      </c>
      <c r="V10" s="73">
        <v>12971.96511040882</v>
      </c>
      <c r="W10" s="70">
        <v>3547.252624614489</v>
      </c>
      <c r="X10" s="71">
        <v>3661.4045316061474</v>
      </c>
      <c r="Y10" s="71">
        <v>3778.469775084355</v>
      </c>
      <c r="Z10" s="72">
        <v>4744.770149129543</v>
      </c>
      <c r="AA10" s="73">
        <v>15731.897080434535</v>
      </c>
      <c r="AB10" s="70">
        <v>4487.40653990337</v>
      </c>
      <c r="AC10" s="71">
        <v>5334.960565146161</v>
      </c>
      <c r="AD10" s="71">
        <v>4688.265381688099</v>
      </c>
      <c r="AE10" s="72">
        <v>5085.146492670172</v>
      </c>
      <c r="AF10" s="73">
        <v>19595.7789794078</v>
      </c>
      <c r="AG10" s="70">
        <v>4733.67054528685</v>
      </c>
      <c r="AH10" s="71">
        <v>4527.492490617484</v>
      </c>
      <c r="AI10" s="6">
        <v>4548.963320650697</v>
      </c>
      <c r="AJ10" s="72">
        <v>5265.107152347302</v>
      </c>
      <c r="AK10" s="73">
        <v>19075.233508902333</v>
      </c>
      <c r="AL10" s="70">
        <v>4479.637082044464</v>
      </c>
      <c r="AM10" s="71">
        <v>4886.924307516177</v>
      </c>
      <c r="AN10" s="6">
        <v>4876.411544781635</v>
      </c>
      <c r="AO10" s="72">
        <v>5655.208823290002</v>
      </c>
      <c r="AP10" s="73">
        <v>19898.18175763228</v>
      </c>
      <c r="AQ10" s="70">
        <v>5165.609279362266</v>
      </c>
      <c r="AR10" s="71">
        <v>5499.775935531483</v>
      </c>
      <c r="AS10" s="71">
        <v>5450.885433194021</v>
      </c>
      <c r="AT10" s="72">
        <v>6332.098021694336</v>
      </c>
      <c r="AU10" s="73">
        <v>22448.368669782103</v>
      </c>
      <c r="AV10" s="70">
        <v>5337.695623581146</v>
      </c>
      <c r="AW10" s="71">
        <v>5729.200995400687</v>
      </c>
      <c r="AX10" s="71"/>
      <c r="AY10" s="71">
        <v>5941.5468608914825</v>
      </c>
      <c r="AZ10" s="72">
        <v>6499.491131365849</v>
      </c>
      <c r="BA10" s="73">
        <v>23507.934611239165</v>
      </c>
      <c r="BB10" s="70">
        <v>5434.151060726134</v>
      </c>
      <c r="BC10" s="71">
        <v>5636.205657014485</v>
      </c>
    </row>
    <row r="11" spans="1:55" s="17" customFormat="1" ht="15" customHeight="1">
      <c r="A11" s="19" t="s">
        <v>11</v>
      </c>
      <c r="B11" s="10" t="s">
        <v>10</v>
      </c>
      <c r="C11" s="46">
        <v>1547.8563823308389</v>
      </c>
      <c r="D11" s="1">
        <v>1424.8416044937537</v>
      </c>
      <c r="E11" s="1">
        <v>1422.065103041171</v>
      </c>
      <c r="F11" s="47">
        <v>1735.0448794682607</v>
      </c>
      <c r="G11" s="3">
        <v>6129.807969334024</v>
      </c>
      <c r="H11" s="46">
        <v>1750.1242985290048</v>
      </c>
      <c r="I11" s="1">
        <v>1646.8833061577402</v>
      </c>
      <c r="J11" s="1">
        <v>1764.384267855673</v>
      </c>
      <c r="K11" s="47">
        <v>1987.1206662745694</v>
      </c>
      <c r="L11" s="3">
        <v>7148.512538816987</v>
      </c>
      <c r="M11" s="46">
        <v>1974.4444992712945</v>
      </c>
      <c r="N11" s="1">
        <v>1868.3659546905865</v>
      </c>
      <c r="O11" s="1">
        <v>1829.8406705393597</v>
      </c>
      <c r="P11" s="47">
        <v>2047.0400028299234</v>
      </c>
      <c r="Q11" s="3">
        <v>7719.691127331164</v>
      </c>
      <c r="R11" s="46">
        <v>2595.5856165189048</v>
      </c>
      <c r="S11" s="1">
        <v>2786.2885396742995</v>
      </c>
      <c r="T11" s="1">
        <v>2573.3923392478737</v>
      </c>
      <c r="U11" s="47">
        <v>2848.264208569</v>
      </c>
      <c r="V11" s="3">
        <v>10803.530704010078</v>
      </c>
      <c r="W11" s="46">
        <v>2882.6641461630247</v>
      </c>
      <c r="X11" s="1">
        <v>2839.5362967248507</v>
      </c>
      <c r="Y11" s="1">
        <v>2782.591501798444</v>
      </c>
      <c r="Z11" s="47">
        <v>3447.8752846254224</v>
      </c>
      <c r="AA11" s="3">
        <v>11952.667229311743</v>
      </c>
      <c r="AB11" s="46">
        <v>3407.6625136914918</v>
      </c>
      <c r="AC11" s="1">
        <v>4012.3406791553084</v>
      </c>
      <c r="AD11" s="1">
        <v>3457.9921859820774</v>
      </c>
      <c r="AE11" s="47">
        <v>3704.314514382396</v>
      </c>
      <c r="AF11" s="3">
        <v>14582.309893211273</v>
      </c>
      <c r="AG11" s="46">
        <v>3825.5333526568375</v>
      </c>
      <c r="AH11" s="1">
        <v>3469.415496534241</v>
      </c>
      <c r="AI11" s="1">
        <v>3416.2892226813365</v>
      </c>
      <c r="AJ11" s="47">
        <v>3889.1131948500106</v>
      </c>
      <c r="AK11" s="3">
        <v>14600.351266722424</v>
      </c>
      <c r="AL11" s="46">
        <v>3548.6992843154912</v>
      </c>
      <c r="AM11" s="1">
        <v>3685.8509237753365</v>
      </c>
      <c r="AN11" s="1">
        <v>3823.7199959911973</v>
      </c>
      <c r="AO11" s="47">
        <v>4359.700733576857</v>
      </c>
      <c r="AP11" s="3">
        <v>15417.970937658883</v>
      </c>
      <c r="AQ11" s="46">
        <v>4231.153922164945</v>
      </c>
      <c r="AR11" s="1">
        <v>4375.340455881208</v>
      </c>
      <c r="AS11" s="1">
        <v>4425.323909936752</v>
      </c>
      <c r="AT11" s="47">
        <v>4850.354974307724</v>
      </c>
      <c r="AU11" s="3">
        <v>17882.173262290627</v>
      </c>
      <c r="AV11" s="46">
        <v>4309.37230529998</v>
      </c>
      <c r="AW11" s="1">
        <v>4562.37006276209</v>
      </c>
      <c r="AX11" s="1"/>
      <c r="AY11" s="1">
        <v>4711.196271925809</v>
      </c>
      <c r="AZ11" s="47">
        <v>5135.089162004232</v>
      </c>
      <c r="BA11" s="3">
        <v>18718.02780199211</v>
      </c>
      <c r="BB11" s="46">
        <v>4495.766662964197</v>
      </c>
      <c r="BC11" s="1">
        <v>4487.23994258618</v>
      </c>
    </row>
    <row r="12" spans="1:55" s="17" customFormat="1" ht="27">
      <c r="A12" s="19" t="s">
        <v>12</v>
      </c>
      <c r="B12" s="10" t="s">
        <v>10</v>
      </c>
      <c r="C12" s="46">
        <v>16.23081806039222</v>
      </c>
      <c r="D12" s="1">
        <v>15.114214163911326</v>
      </c>
      <c r="E12" s="1">
        <v>15.738454799637893</v>
      </c>
      <c r="F12" s="47">
        <v>15.73280415189051</v>
      </c>
      <c r="G12" s="3">
        <v>62.81629117583195</v>
      </c>
      <c r="H12" s="46">
        <v>11.957440481444436</v>
      </c>
      <c r="I12" s="1">
        <v>11.474552676762324</v>
      </c>
      <c r="J12" s="1">
        <v>11.409358817391738</v>
      </c>
      <c r="K12" s="47">
        <v>11.403573787953023</v>
      </c>
      <c r="L12" s="3">
        <v>46.24492576355152</v>
      </c>
      <c r="M12" s="46">
        <v>15.908134688825818</v>
      </c>
      <c r="N12" s="1">
        <v>15.938408061334197</v>
      </c>
      <c r="O12" s="1">
        <v>14.449211996548367</v>
      </c>
      <c r="P12" s="47">
        <v>14.20743263724579</v>
      </c>
      <c r="Q12" s="3">
        <v>60.50318738395417</v>
      </c>
      <c r="R12" s="46">
        <v>14.085293004965937</v>
      </c>
      <c r="S12" s="1">
        <v>12.614235079405178</v>
      </c>
      <c r="T12" s="1">
        <v>13.17573566373117</v>
      </c>
      <c r="U12" s="47">
        <v>12.547242650640413</v>
      </c>
      <c r="V12" s="3">
        <v>52.4225063987427</v>
      </c>
      <c r="W12" s="46">
        <v>15.088478451464297</v>
      </c>
      <c r="X12" s="1">
        <v>13.06423488129683</v>
      </c>
      <c r="Y12" s="1">
        <v>15.278273285911514</v>
      </c>
      <c r="Z12" s="47">
        <v>17.916864504121047</v>
      </c>
      <c r="AA12" s="3">
        <v>61.347851122793685</v>
      </c>
      <c r="AB12" s="46">
        <v>12.860026211878615</v>
      </c>
      <c r="AC12" s="1">
        <v>18.169885990852954</v>
      </c>
      <c r="AD12" s="1">
        <v>21.24919570602132</v>
      </c>
      <c r="AE12" s="47">
        <v>24.91897828777585</v>
      </c>
      <c r="AF12" s="3">
        <v>77.19808619652875</v>
      </c>
      <c r="AG12" s="46">
        <v>12.023192630013137</v>
      </c>
      <c r="AH12" s="1">
        <v>16.87193408324251</v>
      </c>
      <c r="AI12" s="1">
        <v>20.612097969360907</v>
      </c>
      <c r="AJ12" s="47">
        <v>25.914557497291316</v>
      </c>
      <c r="AK12" s="3">
        <v>75.42178217990786</v>
      </c>
      <c r="AL12" s="46">
        <v>19.202297728972503</v>
      </c>
      <c r="AM12" s="1">
        <v>25.369487541840556</v>
      </c>
      <c r="AN12" s="1">
        <v>30.46959222943675</v>
      </c>
      <c r="AO12" s="47">
        <v>34.17238526314616</v>
      </c>
      <c r="AP12" s="3">
        <v>109.21376276339598</v>
      </c>
      <c r="AQ12" s="46">
        <v>22.407840347321155</v>
      </c>
      <c r="AR12" s="1">
        <v>31.876541860275562</v>
      </c>
      <c r="AS12" s="1">
        <v>40.738215607269</v>
      </c>
      <c r="AT12" s="47">
        <v>40.626079006612265</v>
      </c>
      <c r="AU12" s="3">
        <v>135.64867682147798</v>
      </c>
      <c r="AV12" s="46">
        <v>30.304418281165855</v>
      </c>
      <c r="AW12" s="1">
        <v>36.26033263859725</v>
      </c>
      <c r="AX12" s="1"/>
      <c r="AY12" s="1">
        <v>46.649588965673615</v>
      </c>
      <c r="AZ12" s="47">
        <v>44.191634067901745</v>
      </c>
      <c r="BA12" s="3">
        <v>157.40597395333845</v>
      </c>
      <c r="BB12" s="46">
        <v>32.164349761937295</v>
      </c>
      <c r="BC12" s="1">
        <v>32.288920428304664</v>
      </c>
    </row>
    <row r="13" spans="1:55" s="17" customFormat="1" ht="15" customHeight="1">
      <c r="A13" s="19" t="s">
        <v>34</v>
      </c>
      <c r="B13" s="10" t="s">
        <v>10</v>
      </c>
      <c r="C13" s="46">
        <v>162.25588783677864</v>
      </c>
      <c r="D13" s="1">
        <v>199.26515227686423</v>
      </c>
      <c r="E13" s="1">
        <v>208.7044572191266</v>
      </c>
      <c r="F13" s="47">
        <v>265.9879964687776</v>
      </c>
      <c r="G13" s="3">
        <v>836.2134938015471</v>
      </c>
      <c r="H13" s="46">
        <v>267.59002474080876</v>
      </c>
      <c r="I13" s="1">
        <v>328.6251595466647</v>
      </c>
      <c r="J13" s="1">
        <v>344.19232248115827</v>
      </c>
      <c r="K13" s="47">
        <v>438.66349323136797</v>
      </c>
      <c r="L13" s="3">
        <v>1379.0709999999997</v>
      </c>
      <c r="M13" s="46">
        <v>358.77997130430316</v>
      </c>
      <c r="N13" s="1">
        <v>582.0807551187887</v>
      </c>
      <c r="O13" s="1">
        <v>609.6542554815336</v>
      </c>
      <c r="P13" s="47">
        <v>463.4373210522941</v>
      </c>
      <c r="Q13" s="3">
        <v>2013.9523029569195</v>
      </c>
      <c r="R13" s="46">
        <v>340.88379999999995</v>
      </c>
      <c r="S13" s="1">
        <v>495.58510000000007</v>
      </c>
      <c r="T13" s="1">
        <v>535.7</v>
      </c>
      <c r="U13" s="47">
        <v>743.843</v>
      </c>
      <c r="V13" s="3">
        <v>2116.0119</v>
      </c>
      <c r="W13" s="46">
        <v>649.5</v>
      </c>
      <c r="X13" s="1">
        <v>808.8040000000001</v>
      </c>
      <c r="Y13" s="1">
        <v>980.6</v>
      </c>
      <c r="Z13" s="47">
        <v>1278.978</v>
      </c>
      <c r="AA13" s="3">
        <v>3717.882</v>
      </c>
      <c r="AB13" s="46">
        <v>1066.884</v>
      </c>
      <c r="AC13" s="1">
        <v>1304.45</v>
      </c>
      <c r="AD13" s="1">
        <v>1209.0240000000001</v>
      </c>
      <c r="AE13" s="47">
        <v>1355.913</v>
      </c>
      <c r="AF13" s="3">
        <v>4936.271000000001</v>
      </c>
      <c r="AG13" s="46">
        <v>896.1139999999999</v>
      </c>
      <c r="AH13" s="1">
        <v>1041.20506</v>
      </c>
      <c r="AI13" s="1">
        <v>1112.062</v>
      </c>
      <c r="AJ13" s="47">
        <v>1350.0793999999999</v>
      </c>
      <c r="AK13" s="3">
        <v>4399.460459999999</v>
      </c>
      <c r="AL13" s="46">
        <v>911.7355</v>
      </c>
      <c r="AM13" s="1">
        <v>1175.7038961989997</v>
      </c>
      <c r="AN13" s="1">
        <v>1022.2219565610004</v>
      </c>
      <c r="AO13" s="47">
        <v>1261.33570445</v>
      </c>
      <c r="AP13" s="3">
        <v>4370.99705721</v>
      </c>
      <c r="AQ13" s="46">
        <v>912.04751685</v>
      </c>
      <c r="AR13" s="1">
        <v>1092.55893779</v>
      </c>
      <c r="AS13" s="1">
        <v>984.8233076499998</v>
      </c>
      <c r="AT13" s="47">
        <v>1441.11696838</v>
      </c>
      <c r="AU13" s="3">
        <v>4430.546730669999</v>
      </c>
      <c r="AV13" s="46">
        <v>998.0188999999998</v>
      </c>
      <c r="AW13" s="1">
        <v>1130.5706</v>
      </c>
      <c r="AX13" s="1"/>
      <c r="AY13" s="1">
        <v>1183.701</v>
      </c>
      <c r="AZ13" s="47">
        <v>1320.2103352937143</v>
      </c>
      <c r="BA13" s="3">
        <v>4632.500835293715</v>
      </c>
      <c r="BB13" s="46">
        <v>906.2200479999999</v>
      </c>
      <c r="BC13" s="1">
        <v>1116.676794</v>
      </c>
    </row>
    <row r="14" spans="1:55" s="17" customFormat="1" ht="15" customHeight="1">
      <c r="A14" s="19" t="s">
        <v>35</v>
      </c>
      <c r="B14" s="10" t="s">
        <v>13</v>
      </c>
      <c r="C14" s="46">
        <v>99.4547791521567</v>
      </c>
      <c r="D14" s="1">
        <v>93.2178012774803</v>
      </c>
      <c r="E14" s="1">
        <v>105.94047757781445</v>
      </c>
      <c r="F14" s="47">
        <v>113.2464357940957</v>
      </c>
      <c r="G14" s="3">
        <v>411.85949380154716</v>
      </c>
      <c r="H14" s="46">
        <v>124.93421849077694</v>
      </c>
      <c r="I14" s="1">
        <v>163.63208590510337</v>
      </c>
      <c r="J14" s="1">
        <v>158.25856472041045</v>
      </c>
      <c r="K14" s="47">
        <v>140.67913088370892</v>
      </c>
      <c r="L14" s="3">
        <v>587.5039999999997</v>
      </c>
      <c r="M14" s="46">
        <v>142.91097130430316</v>
      </c>
      <c r="N14" s="1">
        <v>356.93475511878876</v>
      </c>
      <c r="O14" s="1">
        <v>356.5032554815336</v>
      </c>
      <c r="P14" s="47">
        <v>122.2653210522941</v>
      </c>
      <c r="Q14" s="3">
        <v>978.6143029569197</v>
      </c>
      <c r="R14" s="46">
        <v>103.848</v>
      </c>
      <c r="S14" s="1">
        <v>156.401</v>
      </c>
      <c r="T14" s="1">
        <v>179.7</v>
      </c>
      <c r="U14" s="47">
        <v>200.072</v>
      </c>
      <c r="V14" s="3">
        <v>640.021</v>
      </c>
      <c r="W14" s="46">
        <v>146.285</v>
      </c>
      <c r="X14" s="1">
        <v>147.22799999999998</v>
      </c>
      <c r="Y14" s="1">
        <v>195.2</v>
      </c>
      <c r="Z14" s="47">
        <v>225.95299999999997</v>
      </c>
      <c r="AA14" s="3">
        <v>714.6659999999999</v>
      </c>
      <c r="AB14" s="46">
        <v>155.354</v>
      </c>
      <c r="AC14" s="1">
        <v>194.50400000000002</v>
      </c>
      <c r="AD14" s="1">
        <v>260.54200000000003</v>
      </c>
      <c r="AE14" s="47">
        <v>255.64199999999994</v>
      </c>
      <c r="AF14" s="3">
        <v>866.042</v>
      </c>
      <c r="AG14" s="46">
        <v>181.203</v>
      </c>
      <c r="AH14" s="1">
        <v>182.67606</v>
      </c>
      <c r="AI14" s="1">
        <v>259.3991</v>
      </c>
      <c r="AJ14" s="47">
        <v>277.2115999999999</v>
      </c>
      <c r="AK14" s="3">
        <v>900.4897599999999</v>
      </c>
      <c r="AL14" s="46">
        <v>232.8243</v>
      </c>
      <c r="AM14" s="1">
        <v>269.7874</v>
      </c>
      <c r="AN14" s="1">
        <v>271.04419999999993</v>
      </c>
      <c r="AO14" s="47">
        <v>292.8649000000001</v>
      </c>
      <c r="AP14" s="3">
        <v>1066.5208</v>
      </c>
      <c r="AQ14" s="46">
        <v>231.21200000000002</v>
      </c>
      <c r="AR14" s="1">
        <v>278.9693</v>
      </c>
      <c r="AS14" s="1">
        <v>262.887</v>
      </c>
      <c r="AT14" s="47">
        <v>282.0691</v>
      </c>
      <c r="AU14" s="3">
        <v>1055.1373999999998</v>
      </c>
      <c r="AV14" s="46">
        <v>249.02129999999994</v>
      </c>
      <c r="AW14" s="1">
        <v>277.0081</v>
      </c>
      <c r="AX14" s="1"/>
      <c r="AY14" s="1">
        <v>318.80100000000004</v>
      </c>
      <c r="AZ14" s="47">
        <v>328.76325499999996</v>
      </c>
      <c r="BA14" s="3">
        <v>1173.593655</v>
      </c>
      <c r="BB14" s="46">
        <v>232.475948</v>
      </c>
      <c r="BC14" s="1">
        <v>343.369794</v>
      </c>
    </row>
    <row r="15" spans="1:55" s="17" customFormat="1" ht="15" customHeight="1">
      <c r="A15" s="19" t="s">
        <v>36</v>
      </c>
      <c r="B15" s="10" t="s">
        <v>14</v>
      </c>
      <c r="C15" s="46">
        <v>62.80110868462194</v>
      </c>
      <c r="D15" s="1">
        <v>106.04735099938392</v>
      </c>
      <c r="E15" s="1">
        <v>102.76397964131215</v>
      </c>
      <c r="F15" s="47">
        <v>152.74156067468192</v>
      </c>
      <c r="G15" s="3">
        <v>424.3539999999999</v>
      </c>
      <c r="H15" s="46">
        <v>142.65580625003182</v>
      </c>
      <c r="I15" s="1">
        <v>164.99307364156132</v>
      </c>
      <c r="J15" s="1">
        <v>185.93375776074782</v>
      </c>
      <c r="K15" s="47">
        <v>297.98436234765904</v>
      </c>
      <c r="L15" s="3">
        <v>791.567</v>
      </c>
      <c r="M15" s="46">
        <v>215.869</v>
      </c>
      <c r="N15" s="1">
        <v>225.146</v>
      </c>
      <c r="O15" s="1">
        <v>253.151</v>
      </c>
      <c r="P15" s="47">
        <v>341.172</v>
      </c>
      <c r="Q15" s="3">
        <v>1035.338</v>
      </c>
      <c r="R15" s="46">
        <v>237.03579999999997</v>
      </c>
      <c r="S15" s="1">
        <v>339.18410000000006</v>
      </c>
      <c r="T15" s="1">
        <v>356</v>
      </c>
      <c r="U15" s="47">
        <v>543.771</v>
      </c>
      <c r="V15" s="3">
        <v>1475.9909</v>
      </c>
      <c r="W15" s="46">
        <v>503.215</v>
      </c>
      <c r="X15" s="1">
        <v>661.5760000000001</v>
      </c>
      <c r="Y15" s="1">
        <v>785.4</v>
      </c>
      <c r="Z15" s="47">
        <v>1053.025</v>
      </c>
      <c r="AA15" s="3">
        <v>3003.2160000000003</v>
      </c>
      <c r="AB15" s="46">
        <v>911.53</v>
      </c>
      <c r="AC15" s="1">
        <v>1109.946</v>
      </c>
      <c r="AD15" s="1">
        <v>948.4820000000001</v>
      </c>
      <c r="AE15" s="47">
        <v>1100.2710000000002</v>
      </c>
      <c r="AF15" s="3">
        <v>4070.2290000000003</v>
      </c>
      <c r="AG15" s="46">
        <v>714.911</v>
      </c>
      <c r="AH15" s="1">
        <v>858.529</v>
      </c>
      <c r="AI15" s="1">
        <v>852.6629</v>
      </c>
      <c r="AJ15" s="47">
        <v>1072.8678</v>
      </c>
      <c r="AK15" s="3">
        <v>3498.9707</v>
      </c>
      <c r="AL15" s="46">
        <v>678.9112</v>
      </c>
      <c r="AM15" s="1">
        <v>905.9164961989998</v>
      </c>
      <c r="AN15" s="1">
        <v>751.1777565610005</v>
      </c>
      <c r="AO15" s="47">
        <v>968.47080445</v>
      </c>
      <c r="AP15" s="3">
        <v>3304.4762572100003</v>
      </c>
      <c r="AQ15" s="46">
        <v>680.83551685</v>
      </c>
      <c r="AR15" s="1">
        <v>813.5896377900001</v>
      </c>
      <c r="AS15" s="1">
        <v>721.9363076499999</v>
      </c>
      <c r="AT15" s="47">
        <v>1159.04786838</v>
      </c>
      <c r="AU15" s="3">
        <v>3375.4093306699997</v>
      </c>
      <c r="AV15" s="46">
        <v>748.9975999999999</v>
      </c>
      <c r="AW15" s="1">
        <v>853.5625</v>
      </c>
      <c r="AX15" s="1"/>
      <c r="AY15" s="1">
        <v>864.9</v>
      </c>
      <c r="AZ15" s="47">
        <v>991.4470802937144</v>
      </c>
      <c r="BA15" s="3">
        <v>3458.907180293714</v>
      </c>
      <c r="BB15" s="46">
        <v>673.7440999999999</v>
      </c>
      <c r="BC15" s="1">
        <v>773.307</v>
      </c>
    </row>
    <row r="16" spans="1:57" s="17" customFormat="1" ht="15" customHeight="1">
      <c r="A16" s="24" t="s">
        <v>15</v>
      </c>
      <c r="B16" s="10" t="s">
        <v>16</v>
      </c>
      <c r="C16" s="44">
        <v>599.9704460175919</v>
      </c>
      <c r="D16" s="6">
        <v>644.661173565659</v>
      </c>
      <c r="E16" s="6">
        <v>673.0894393998875</v>
      </c>
      <c r="F16" s="45">
        <v>764.6137103847994</v>
      </c>
      <c r="G16" s="3">
        <v>2682.334769367938</v>
      </c>
      <c r="H16" s="44">
        <v>702.5691302785657</v>
      </c>
      <c r="I16" s="6">
        <v>729.2882153525688</v>
      </c>
      <c r="J16" s="6">
        <v>779.4600549802077</v>
      </c>
      <c r="K16" s="45">
        <v>923.4368700416003</v>
      </c>
      <c r="L16" s="3">
        <v>3134.7542706529425</v>
      </c>
      <c r="M16" s="44">
        <v>753.4661287159173</v>
      </c>
      <c r="N16" s="6">
        <v>930.0870251662877</v>
      </c>
      <c r="O16" s="6">
        <v>1071.5005533049116</v>
      </c>
      <c r="P16" s="45">
        <v>1136.4839099795474</v>
      </c>
      <c r="Q16" s="3">
        <v>3891.537617166664</v>
      </c>
      <c r="R16" s="44">
        <v>922.1799960528099</v>
      </c>
      <c r="S16" s="6">
        <v>948.7925421882674</v>
      </c>
      <c r="T16" s="6">
        <v>1112.22310990359</v>
      </c>
      <c r="U16" s="45">
        <v>1272.1169548165167</v>
      </c>
      <c r="V16" s="3">
        <v>4255.312602961184</v>
      </c>
      <c r="W16" s="44">
        <v>1109.2235063763421</v>
      </c>
      <c r="X16" s="6">
        <v>1068.9655841185845</v>
      </c>
      <c r="Y16" s="6">
        <v>1864.647927681726</v>
      </c>
      <c r="Z16" s="45">
        <v>1404.67259385975</v>
      </c>
      <c r="AA16" s="3">
        <v>5447.509612036403</v>
      </c>
      <c r="AB16" s="44">
        <v>1025.8543364672375</v>
      </c>
      <c r="AC16" s="6">
        <v>1321.9412192064635</v>
      </c>
      <c r="AD16" s="6">
        <v>1139.957389037147</v>
      </c>
      <c r="AE16" s="45">
        <v>1463.8601878760426</v>
      </c>
      <c r="AF16" s="3">
        <v>4951.613132586891</v>
      </c>
      <c r="AG16" s="44">
        <v>329.5581132701031</v>
      </c>
      <c r="AH16" s="6">
        <v>392.97380730116015</v>
      </c>
      <c r="AI16" s="6">
        <v>716.4026406675189</v>
      </c>
      <c r="AJ16" s="45">
        <v>903.9266332981913</v>
      </c>
      <c r="AK16" s="3">
        <v>2342.8611945369735</v>
      </c>
      <c r="AL16" s="44">
        <v>580.7507392645579</v>
      </c>
      <c r="AM16" s="6">
        <v>980.8295898303936</v>
      </c>
      <c r="AN16" s="6">
        <v>1364.6236857342185</v>
      </c>
      <c r="AO16" s="45">
        <v>1551.4808729189544</v>
      </c>
      <c r="AP16" s="3">
        <v>4477.684887748124</v>
      </c>
      <c r="AQ16" s="44">
        <v>987.1258787609947</v>
      </c>
      <c r="AR16" s="6">
        <v>1328.6384129876105</v>
      </c>
      <c r="AS16" s="6">
        <v>2023.9026595799555</v>
      </c>
      <c r="AT16" s="45">
        <v>2028.337679093066</v>
      </c>
      <c r="AU16" s="3">
        <v>6368.004630421628</v>
      </c>
      <c r="AV16" s="44">
        <v>1373.3374758633504</v>
      </c>
      <c r="AW16" s="6">
        <v>2012.4172145605244</v>
      </c>
      <c r="AX16" s="6">
        <f>AW16+AV16</f>
        <v>3385.7546904238748</v>
      </c>
      <c r="AY16" s="6">
        <v>2203.734259171011</v>
      </c>
      <c r="AZ16" s="45">
        <v>1985.9030914779323</v>
      </c>
      <c r="BA16" s="3">
        <v>7575.392041072819</v>
      </c>
      <c r="BB16" s="95">
        <v>1159.423862923445</v>
      </c>
      <c r="BC16" s="6">
        <v>1687.4550720516413</v>
      </c>
      <c r="BD16" s="105">
        <f>BC16+BB16</f>
        <v>2846.8789349750864</v>
      </c>
      <c r="BE16" s="106">
        <f>(BD16-AX16)/AX16</f>
        <v>-0.15915971614036944</v>
      </c>
    </row>
    <row r="17" spans="1:55" s="17" customFormat="1" ht="15" customHeight="1">
      <c r="A17" s="19" t="s">
        <v>69</v>
      </c>
      <c r="B17" s="10" t="s">
        <v>17</v>
      </c>
      <c r="C17" s="46">
        <v>504.9581955307199</v>
      </c>
      <c r="D17" s="1">
        <v>563.7151529089305</v>
      </c>
      <c r="E17" s="1">
        <v>590.1886745957638</v>
      </c>
      <c r="F17" s="47">
        <v>624.7828499907682</v>
      </c>
      <c r="G17" s="3">
        <v>2283.6448730261827</v>
      </c>
      <c r="H17" s="46">
        <v>598.3189885268087</v>
      </c>
      <c r="I17" s="1">
        <v>640.4719407725811</v>
      </c>
      <c r="J17" s="1">
        <v>688.4989795623267</v>
      </c>
      <c r="K17" s="47">
        <v>770.0104756277337</v>
      </c>
      <c r="L17" s="3">
        <v>2697.30038448945</v>
      </c>
      <c r="M17" s="46">
        <v>603.3087346010567</v>
      </c>
      <c r="N17" s="1">
        <v>802.1599056264611</v>
      </c>
      <c r="O17" s="1">
        <v>940.484155426449</v>
      </c>
      <c r="P17" s="47">
        <v>915.4951689907448</v>
      </c>
      <c r="Q17" s="3">
        <v>3261.4479646447116</v>
      </c>
      <c r="R17" s="46">
        <v>747.949844915531</v>
      </c>
      <c r="S17" s="1">
        <v>800.3565527162384</v>
      </c>
      <c r="T17" s="1">
        <v>960.2025787909815</v>
      </c>
      <c r="U17" s="47">
        <v>1015.7</v>
      </c>
      <c r="V17" s="3">
        <v>3524.208976422751</v>
      </c>
      <c r="W17" s="46">
        <v>813.9563858895814</v>
      </c>
      <c r="X17" s="1">
        <v>874.6007730979346</v>
      </c>
      <c r="Y17" s="1">
        <v>1656.596994763151</v>
      </c>
      <c r="Z17" s="47">
        <v>1025.3122819904293</v>
      </c>
      <c r="AA17" s="3">
        <v>4370.466435741097</v>
      </c>
      <c r="AB17" s="46">
        <v>805.0377095570568</v>
      </c>
      <c r="AC17" s="1">
        <v>1035.2227038942706</v>
      </c>
      <c r="AD17" s="1">
        <v>1029.6268580768854</v>
      </c>
      <c r="AE17" s="47">
        <v>1228.6188880989957</v>
      </c>
      <c r="AF17" s="3">
        <v>4098.506159627208</v>
      </c>
      <c r="AG17" s="46">
        <v>484.87835192708906</v>
      </c>
      <c r="AH17" s="1">
        <v>654.6340411560128</v>
      </c>
      <c r="AI17" s="1">
        <v>789.7776446200028</v>
      </c>
      <c r="AJ17" s="47">
        <v>826.0677839354844</v>
      </c>
      <c r="AK17" s="3">
        <v>2755.357821638589</v>
      </c>
      <c r="AL17" s="46">
        <v>494.19323755601977</v>
      </c>
      <c r="AM17" s="1">
        <v>877.4886977232841</v>
      </c>
      <c r="AN17" s="1">
        <v>1265.9732481120982</v>
      </c>
      <c r="AO17" s="47">
        <v>1371.376970808598</v>
      </c>
      <c r="AP17" s="3">
        <v>4009.0321541999997</v>
      </c>
      <c r="AQ17" s="46">
        <v>839.7713962018747</v>
      </c>
      <c r="AR17" s="1">
        <v>1150.1092290497218</v>
      </c>
      <c r="AS17" s="1">
        <v>1680.0081468530811</v>
      </c>
      <c r="AT17" s="47">
        <v>1804.4425098738125</v>
      </c>
      <c r="AU17" s="3">
        <v>5474.33128197849</v>
      </c>
      <c r="AV17" s="46">
        <v>1230.0636858269283</v>
      </c>
      <c r="AW17" s="1">
        <v>1684.6341799529243</v>
      </c>
      <c r="AX17" s="1"/>
      <c r="AY17" s="1">
        <v>1874.4889803689448</v>
      </c>
      <c r="AZ17" s="47">
        <v>1707.5708812274183</v>
      </c>
      <c r="BA17" s="3">
        <v>6496.757727376216</v>
      </c>
      <c r="BB17" s="46">
        <v>1069.1106061830394</v>
      </c>
      <c r="BC17" s="1">
        <v>1459.1179627995687</v>
      </c>
    </row>
    <row r="18" spans="1:55" s="17" customFormat="1" ht="15" customHeight="1">
      <c r="A18" s="19" t="s">
        <v>18</v>
      </c>
      <c r="B18" s="10" t="s">
        <v>19</v>
      </c>
      <c r="C18" s="46">
        <v>95.012250486872</v>
      </c>
      <c r="D18" s="1">
        <v>80.94602065672854</v>
      </c>
      <c r="E18" s="1">
        <v>82.9007648041237</v>
      </c>
      <c r="F18" s="47">
        <v>139.83086039403125</v>
      </c>
      <c r="G18" s="3">
        <v>398.68989634175546</v>
      </c>
      <c r="H18" s="46">
        <v>104.25014175175704</v>
      </c>
      <c r="I18" s="1">
        <v>88.8162745799878</v>
      </c>
      <c r="J18" s="1">
        <v>90.961075417881</v>
      </c>
      <c r="K18" s="47">
        <v>153.42639441386655</v>
      </c>
      <c r="L18" s="3">
        <v>437.45388616349237</v>
      </c>
      <c r="M18" s="46">
        <v>150.1573941148606</v>
      </c>
      <c r="N18" s="1">
        <v>127.92711953982672</v>
      </c>
      <c r="O18" s="1">
        <v>131.0163978784625</v>
      </c>
      <c r="P18" s="47">
        <v>220.98874098880273</v>
      </c>
      <c r="Q18" s="3">
        <v>630.0896525219525</v>
      </c>
      <c r="R18" s="46">
        <v>174.23015113727894</v>
      </c>
      <c r="S18" s="1">
        <v>148.435989472029</v>
      </c>
      <c r="T18" s="1">
        <v>152.02053111260858</v>
      </c>
      <c r="U18" s="47">
        <v>256.41695481651664</v>
      </c>
      <c r="V18" s="3">
        <v>731.1036265384332</v>
      </c>
      <c r="W18" s="46">
        <v>295.26712048676075</v>
      </c>
      <c r="X18" s="1">
        <v>194.3648110206498</v>
      </c>
      <c r="Y18" s="1">
        <v>208.05093291857506</v>
      </c>
      <c r="Z18" s="47">
        <v>379.3603118693207</v>
      </c>
      <c r="AA18" s="3">
        <v>1077.0431762953062</v>
      </c>
      <c r="AB18" s="46">
        <v>220.81662691018076</v>
      </c>
      <c r="AC18" s="1">
        <v>286.718515312193</v>
      </c>
      <c r="AD18" s="1">
        <v>110.33053096026178</v>
      </c>
      <c r="AE18" s="47">
        <v>235.24129977704675</v>
      </c>
      <c r="AF18" s="3">
        <v>853.1069729596823</v>
      </c>
      <c r="AG18" s="46">
        <v>-155.32023865698596</v>
      </c>
      <c r="AH18" s="1">
        <v>-261.66023385485266</v>
      </c>
      <c r="AI18" s="1">
        <v>-73.37500395248388</v>
      </c>
      <c r="AJ18" s="47">
        <v>77.85884936270692</v>
      </c>
      <c r="AK18" s="3">
        <v>-412.4966271016156</v>
      </c>
      <c r="AL18" s="46">
        <v>86.55750170853814</v>
      </c>
      <c r="AM18" s="1">
        <v>103.34089210710958</v>
      </c>
      <c r="AN18" s="1">
        <v>98.65043762212028</v>
      </c>
      <c r="AO18" s="47">
        <v>180.1039021103566</v>
      </c>
      <c r="AP18" s="3">
        <v>468.6527335481246</v>
      </c>
      <c r="AQ18" s="46">
        <v>147.35448255912</v>
      </c>
      <c r="AR18" s="1">
        <v>178.5291839378889</v>
      </c>
      <c r="AS18" s="1">
        <v>343.8945127268744</v>
      </c>
      <c r="AT18" s="47">
        <v>223.89516921925372</v>
      </c>
      <c r="AU18" s="3">
        <v>893.673348443137</v>
      </c>
      <c r="AV18" s="46">
        <v>143.2737900364221</v>
      </c>
      <c r="AW18" s="1">
        <v>327.7830346076</v>
      </c>
      <c r="AX18" s="1"/>
      <c r="AY18" s="1">
        <v>329.2452788020664</v>
      </c>
      <c r="AZ18" s="47">
        <v>278.332210250514</v>
      </c>
      <c r="BA18" s="3">
        <v>1078.6343136966025</v>
      </c>
      <c r="BB18" s="46">
        <v>90.31325674040565</v>
      </c>
      <c r="BC18" s="1">
        <v>228.33710925207262</v>
      </c>
    </row>
    <row r="19" spans="1:55" s="17" customFormat="1" ht="15" customHeight="1">
      <c r="A19" s="19" t="s">
        <v>20</v>
      </c>
      <c r="B19" s="10" t="s">
        <v>21</v>
      </c>
      <c r="C19" s="50" t="s">
        <v>22</v>
      </c>
      <c r="D19" s="51" t="s">
        <v>22</v>
      </c>
      <c r="E19" s="51" t="s">
        <v>22</v>
      </c>
      <c r="F19" s="52" t="s">
        <v>22</v>
      </c>
      <c r="G19" s="4" t="s">
        <v>22</v>
      </c>
      <c r="H19" s="50" t="s">
        <v>22</v>
      </c>
      <c r="I19" s="51" t="s">
        <v>22</v>
      </c>
      <c r="J19" s="51" t="s">
        <v>22</v>
      </c>
      <c r="K19" s="52" t="s">
        <v>22</v>
      </c>
      <c r="L19" s="4" t="s">
        <v>22</v>
      </c>
      <c r="M19" s="50" t="s">
        <v>22</v>
      </c>
      <c r="N19" s="51" t="s">
        <v>22</v>
      </c>
      <c r="O19" s="51" t="s">
        <v>22</v>
      </c>
      <c r="P19" s="52" t="s">
        <v>22</v>
      </c>
      <c r="Q19" s="4" t="s">
        <v>22</v>
      </c>
      <c r="R19" s="50" t="s">
        <v>22</v>
      </c>
      <c r="S19" s="51" t="s">
        <v>22</v>
      </c>
      <c r="T19" s="51" t="s">
        <v>22</v>
      </c>
      <c r="U19" s="52" t="s">
        <v>22</v>
      </c>
      <c r="V19" s="4" t="s">
        <v>22</v>
      </c>
      <c r="W19" s="50" t="s">
        <v>22</v>
      </c>
      <c r="X19" s="51" t="s">
        <v>22</v>
      </c>
      <c r="Y19" s="51" t="s">
        <v>22</v>
      </c>
      <c r="Z19" s="52" t="s">
        <v>22</v>
      </c>
      <c r="AA19" s="4" t="s">
        <v>22</v>
      </c>
      <c r="AB19" s="55" t="s">
        <v>22</v>
      </c>
      <c r="AC19" s="56" t="s">
        <v>22</v>
      </c>
      <c r="AD19" s="51" t="s">
        <v>22</v>
      </c>
      <c r="AE19" s="52" t="s">
        <v>22</v>
      </c>
      <c r="AF19" s="4" t="s">
        <v>22</v>
      </c>
      <c r="AG19" s="55" t="s">
        <v>22</v>
      </c>
      <c r="AH19" s="56" t="s">
        <v>22</v>
      </c>
      <c r="AI19" s="56" t="s">
        <v>22</v>
      </c>
      <c r="AJ19" s="52" t="s">
        <v>22</v>
      </c>
      <c r="AK19" s="4" t="s">
        <v>22</v>
      </c>
      <c r="AL19" s="55" t="s">
        <v>22</v>
      </c>
      <c r="AM19" s="56" t="s">
        <v>22</v>
      </c>
      <c r="AN19" s="56" t="s">
        <v>22</v>
      </c>
      <c r="AO19" s="52" t="s">
        <v>22</v>
      </c>
      <c r="AP19" s="4" t="s">
        <v>22</v>
      </c>
      <c r="AQ19" s="55" t="s">
        <v>22</v>
      </c>
      <c r="AR19" s="56" t="s">
        <v>22</v>
      </c>
      <c r="AS19" s="56" t="s">
        <v>22</v>
      </c>
      <c r="AT19" s="52" t="s">
        <v>22</v>
      </c>
      <c r="AU19" s="4" t="s">
        <v>22</v>
      </c>
      <c r="AV19" s="55" t="s">
        <v>22</v>
      </c>
      <c r="AW19" s="56" t="s">
        <v>22</v>
      </c>
      <c r="AX19" s="56"/>
      <c r="AY19" s="56"/>
      <c r="AZ19" s="52"/>
      <c r="BA19" s="4"/>
      <c r="BB19" s="93"/>
      <c r="BC19" s="97"/>
    </row>
    <row r="20" spans="1:55" s="17" customFormat="1" ht="15" customHeight="1">
      <c r="A20" s="24" t="s">
        <v>23</v>
      </c>
      <c r="B20" s="10" t="s">
        <v>24</v>
      </c>
      <c r="C20" s="44">
        <v>463.01606699150364</v>
      </c>
      <c r="D20" s="6">
        <v>613.0652904871692</v>
      </c>
      <c r="E20" s="6">
        <v>877.8286265658973</v>
      </c>
      <c r="F20" s="45">
        <v>772.6931046006763</v>
      </c>
      <c r="G20" s="3">
        <v>2726.6030886452463</v>
      </c>
      <c r="H20" s="44">
        <v>581.7725371139824</v>
      </c>
      <c r="I20" s="6">
        <v>849.0216344295578</v>
      </c>
      <c r="J20" s="6">
        <v>784.7994089079527</v>
      </c>
      <c r="K20" s="45">
        <v>884.5365493571771</v>
      </c>
      <c r="L20" s="3">
        <v>3100.13012980867</v>
      </c>
      <c r="M20" s="44">
        <v>770.7203587505768</v>
      </c>
      <c r="N20" s="6">
        <v>934.7435991132779</v>
      </c>
      <c r="O20" s="6">
        <v>1061.9995040755823</v>
      </c>
      <c r="P20" s="45">
        <v>1154.4037345201423</v>
      </c>
      <c r="Q20" s="3">
        <v>3921.8671964595796</v>
      </c>
      <c r="R20" s="44">
        <v>1020.6519347963381</v>
      </c>
      <c r="S20" s="6">
        <v>1123.390278505292</v>
      </c>
      <c r="T20" s="6">
        <v>1191.9282252477853</v>
      </c>
      <c r="U20" s="45">
        <v>1196.1626744679247</v>
      </c>
      <c r="V20" s="3">
        <v>4532.13311301734</v>
      </c>
      <c r="W20" s="44">
        <v>1019.8085646780141</v>
      </c>
      <c r="X20" s="6">
        <v>1367.7818036321885</v>
      </c>
      <c r="Y20" s="6">
        <v>1453.516993644264</v>
      </c>
      <c r="Z20" s="45">
        <v>1461.9229230993499</v>
      </c>
      <c r="AA20" s="3">
        <v>5303.030285053816</v>
      </c>
      <c r="AB20" s="44">
        <v>1262.4175712041742</v>
      </c>
      <c r="AC20" s="6">
        <v>1608.1376600047088</v>
      </c>
      <c r="AD20" s="6">
        <v>1468.2527308446408</v>
      </c>
      <c r="AE20" s="45">
        <v>1120.4094654428613</v>
      </c>
      <c r="AF20" s="3">
        <v>5459.217427496385</v>
      </c>
      <c r="AG20" s="44">
        <v>1048.6496351570852</v>
      </c>
      <c r="AH20" s="6">
        <v>1327.947649841151</v>
      </c>
      <c r="AI20" s="6">
        <v>1499.3962091241983</v>
      </c>
      <c r="AJ20" s="45">
        <v>1472.9370411395028</v>
      </c>
      <c r="AK20" s="3">
        <v>5348.930535261938</v>
      </c>
      <c r="AL20" s="44">
        <v>1457.7354939532838</v>
      </c>
      <c r="AM20" s="6">
        <v>1692.6298316037864</v>
      </c>
      <c r="AN20" s="6">
        <v>1979.7161556260044</v>
      </c>
      <c r="AO20" s="45">
        <v>2119.959275956422</v>
      </c>
      <c r="AP20" s="3">
        <v>7250.040757139497</v>
      </c>
      <c r="AQ20" s="44">
        <v>1913.3864111399062</v>
      </c>
      <c r="AR20" s="6">
        <v>2184.428654700401</v>
      </c>
      <c r="AS20" s="6">
        <v>2306.351358044197</v>
      </c>
      <c r="AT20" s="45">
        <v>2418.6843257057626</v>
      </c>
      <c r="AU20" s="3">
        <v>8822.850749590267</v>
      </c>
      <c r="AV20" s="44">
        <v>2159.3343732297544</v>
      </c>
      <c r="AW20" s="6">
        <v>2415.4114777305213</v>
      </c>
      <c r="AX20" s="6"/>
      <c r="AY20" s="6">
        <v>2832.8248585853767</v>
      </c>
      <c r="AZ20" s="45">
        <v>2575.3847209923697</v>
      </c>
      <c r="BA20" s="3">
        <v>9982.955430538022</v>
      </c>
      <c r="BB20" s="6">
        <v>2342.5041991189883</v>
      </c>
      <c r="BC20" s="6">
        <v>2830.4959874369797</v>
      </c>
    </row>
    <row r="21" spans="1:55" s="17" customFormat="1" ht="15" customHeight="1">
      <c r="A21" s="19" t="s">
        <v>25</v>
      </c>
      <c r="B21" s="10" t="s">
        <v>26</v>
      </c>
      <c r="C21" s="46">
        <v>260.7505899923376</v>
      </c>
      <c r="D21" s="1">
        <v>379.7382224627418</v>
      </c>
      <c r="E21" s="1">
        <v>600.2317951169007</v>
      </c>
      <c r="F21" s="47">
        <v>536.7203588260978</v>
      </c>
      <c r="G21" s="3">
        <v>1777.4409663980778</v>
      </c>
      <c r="H21" s="46">
        <v>340.8054517423563</v>
      </c>
      <c r="I21" s="1">
        <v>613.5283083702956</v>
      </c>
      <c r="J21" s="1">
        <v>493.7508704257687</v>
      </c>
      <c r="K21" s="47">
        <v>625.1320145312554</v>
      </c>
      <c r="L21" s="3">
        <v>2073.216645069676</v>
      </c>
      <c r="M21" s="46">
        <v>519.5448526811335</v>
      </c>
      <c r="N21" s="1">
        <v>628.4713768481735</v>
      </c>
      <c r="O21" s="1">
        <v>700.6895262567498</v>
      </c>
      <c r="P21" s="47">
        <v>816.9684375557523</v>
      </c>
      <c r="Q21" s="3">
        <v>2665.6741933418093</v>
      </c>
      <c r="R21" s="46">
        <v>683.399611486843</v>
      </c>
      <c r="S21" s="1">
        <v>723.7003222222774</v>
      </c>
      <c r="T21" s="1">
        <v>733.902600802026</v>
      </c>
      <c r="U21" s="47">
        <v>815.1632153026037</v>
      </c>
      <c r="V21" s="3">
        <v>2956.16574981375</v>
      </c>
      <c r="W21" s="46">
        <v>665.7658415291256</v>
      </c>
      <c r="X21" s="1">
        <v>919.3245684473904</v>
      </c>
      <c r="Y21" s="1">
        <v>911.9260630295204</v>
      </c>
      <c r="Z21" s="47">
        <v>982.4392101690719</v>
      </c>
      <c r="AA21" s="3">
        <v>3479.4556831751083</v>
      </c>
      <c r="AB21" s="46">
        <v>826.4958534287327</v>
      </c>
      <c r="AC21" s="1">
        <v>1096.1486896200706</v>
      </c>
      <c r="AD21" s="1">
        <v>1010.4743666789054</v>
      </c>
      <c r="AE21" s="47">
        <v>653.4294570577777</v>
      </c>
      <c r="AF21" s="3">
        <v>3586.5483667854865</v>
      </c>
      <c r="AG21" s="46">
        <v>605.881257624899</v>
      </c>
      <c r="AH21" s="1">
        <v>809.142836992429</v>
      </c>
      <c r="AI21" s="1">
        <v>864.7708234313403</v>
      </c>
      <c r="AJ21" s="47">
        <v>883.6577768527341</v>
      </c>
      <c r="AK21" s="3">
        <v>3163.4526949014025</v>
      </c>
      <c r="AL21" s="46">
        <v>933.6579965328982</v>
      </c>
      <c r="AM21" s="1">
        <v>1056.042195496956</v>
      </c>
      <c r="AN21" s="1">
        <v>1073.6720819432196</v>
      </c>
      <c r="AO21" s="47">
        <v>1326.1696297818542</v>
      </c>
      <c r="AP21" s="3">
        <v>4389.541903754928</v>
      </c>
      <c r="AQ21" s="46">
        <v>1212.9423873115986</v>
      </c>
      <c r="AR21" s="1">
        <v>1401.3513628551916</v>
      </c>
      <c r="AS21" s="1">
        <v>1291.3500117261121</v>
      </c>
      <c r="AT21" s="47">
        <v>1570.276347555925</v>
      </c>
      <c r="AU21" s="3">
        <v>5475.920109448827</v>
      </c>
      <c r="AV21" s="46">
        <v>1329.8097728219268</v>
      </c>
      <c r="AW21" s="1">
        <v>1440.8938972432566</v>
      </c>
      <c r="AX21" s="1"/>
      <c r="AY21" s="1">
        <v>1526.552092744564</v>
      </c>
      <c r="AZ21" s="47">
        <v>1485.2667572582027</v>
      </c>
      <c r="BA21" s="3">
        <v>5782.522520067951</v>
      </c>
      <c r="BB21" s="46">
        <v>1377.6945555203088</v>
      </c>
      <c r="BC21" s="1">
        <v>1632.834164492548</v>
      </c>
    </row>
    <row r="22" spans="1:55" s="17" customFormat="1" ht="15" customHeight="1">
      <c r="A22" s="19" t="s">
        <v>27</v>
      </c>
      <c r="B22" s="10" t="s">
        <v>28</v>
      </c>
      <c r="C22" s="46">
        <v>202.26547699916603</v>
      </c>
      <c r="D22" s="1">
        <v>233.32706802442746</v>
      </c>
      <c r="E22" s="1">
        <v>277.59683144899657</v>
      </c>
      <c r="F22" s="47">
        <v>235.97274577457847</v>
      </c>
      <c r="G22" s="3">
        <v>949.1621222471686</v>
      </c>
      <c r="H22" s="46">
        <v>240.9670853716261</v>
      </c>
      <c r="I22" s="1">
        <v>235.49332605926227</v>
      </c>
      <c r="J22" s="1">
        <v>291.04853848218403</v>
      </c>
      <c r="K22" s="47">
        <v>259.40453482592176</v>
      </c>
      <c r="L22" s="3">
        <v>1026.9134847389942</v>
      </c>
      <c r="M22" s="46">
        <v>251.1755060694433</v>
      </c>
      <c r="N22" s="1">
        <v>306.27222226510446</v>
      </c>
      <c r="O22" s="1">
        <v>361.3099778188326</v>
      </c>
      <c r="P22" s="47">
        <v>337.43529696438986</v>
      </c>
      <c r="Q22" s="3">
        <v>1256.19300311777</v>
      </c>
      <c r="R22" s="46">
        <v>337.25232330949507</v>
      </c>
      <c r="S22" s="1">
        <v>399.6899562830145</v>
      </c>
      <c r="T22" s="1">
        <v>458.02562444575943</v>
      </c>
      <c r="U22" s="47">
        <v>380.9994591653209</v>
      </c>
      <c r="V22" s="3">
        <v>1575.9673632035897</v>
      </c>
      <c r="W22" s="46">
        <v>354.04272314888857</v>
      </c>
      <c r="X22" s="1">
        <v>448.45723518479804</v>
      </c>
      <c r="Y22" s="1">
        <v>541.5909306147437</v>
      </c>
      <c r="Z22" s="47">
        <v>479.48371293027805</v>
      </c>
      <c r="AA22" s="3">
        <v>1823.5746018787083</v>
      </c>
      <c r="AB22" s="46">
        <v>435.9217177754416</v>
      </c>
      <c r="AC22" s="1">
        <v>511.98897038463804</v>
      </c>
      <c r="AD22" s="1">
        <v>457.77836416573547</v>
      </c>
      <c r="AE22" s="47">
        <v>466.98000838508375</v>
      </c>
      <c r="AF22" s="3">
        <v>1872.6690607108987</v>
      </c>
      <c r="AG22" s="46">
        <v>442.76837753218615</v>
      </c>
      <c r="AH22" s="1">
        <v>518.804812848722</v>
      </c>
      <c r="AI22" s="1">
        <v>634.6253856928579</v>
      </c>
      <c r="AJ22" s="47">
        <v>589.2792642867687</v>
      </c>
      <c r="AK22" s="3">
        <v>2185.477840360535</v>
      </c>
      <c r="AL22" s="46">
        <v>524.0774974203857</v>
      </c>
      <c r="AM22" s="1">
        <v>636.5876361068305</v>
      </c>
      <c r="AN22" s="1">
        <v>906.0440736827849</v>
      </c>
      <c r="AO22" s="47">
        <v>793.7896461745679</v>
      </c>
      <c r="AP22" s="3">
        <v>2860.498853384569</v>
      </c>
      <c r="AQ22" s="46">
        <v>700.4440238283074</v>
      </c>
      <c r="AR22" s="1">
        <v>783.0772918452092</v>
      </c>
      <c r="AS22" s="1">
        <v>1015.0013463180849</v>
      </c>
      <c r="AT22" s="47">
        <v>848.4079781498378</v>
      </c>
      <c r="AU22" s="3">
        <v>3346.9306401414397</v>
      </c>
      <c r="AV22" s="46">
        <v>829.5246004078274</v>
      </c>
      <c r="AW22" s="1">
        <v>974.5175804872649</v>
      </c>
      <c r="AX22" s="1"/>
      <c r="AY22" s="1">
        <v>1306.2727658408126</v>
      </c>
      <c r="AZ22" s="47">
        <v>1090.117963734167</v>
      </c>
      <c r="BA22" s="3">
        <v>4200.432910470072</v>
      </c>
      <c r="BB22" s="46">
        <v>964.8096435986796</v>
      </c>
      <c r="BC22" s="1">
        <v>1197.6618229444316</v>
      </c>
    </row>
    <row r="23" spans="1:55" s="17" customFormat="1" ht="15" customHeight="1">
      <c r="A23" s="24" t="s">
        <v>29</v>
      </c>
      <c r="B23" s="10" t="s">
        <v>30</v>
      </c>
      <c r="C23" s="44">
        <v>781.5699301075126</v>
      </c>
      <c r="D23" s="6">
        <v>929.2753925204256</v>
      </c>
      <c r="E23" s="6">
        <v>1120.1000922374405</v>
      </c>
      <c r="F23" s="45">
        <v>1144.6871281131057</v>
      </c>
      <c r="G23" s="3">
        <v>3975.6325429784843</v>
      </c>
      <c r="H23" s="44">
        <v>956.6078038450507</v>
      </c>
      <c r="I23" s="6">
        <v>1160.364289413377</v>
      </c>
      <c r="J23" s="6">
        <v>1227.039064717833</v>
      </c>
      <c r="K23" s="45">
        <v>1389.5604559174767</v>
      </c>
      <c r="L23" s="3">
        <v>4733.571613893738</v>
      </c>
      <c r="M23" s="44">
        <v>1128.3998077631525</v>
      </c>
      <c r="N23" s="6">
        <v>1329.37578278231</v>
      </c>
      <c r="O23" s="6">
        <v>1646.412166455126</v>
      </c>
      <c r="P23" s="45">
        <v>1888.4683940144473</v>
      </c>
      <c r="Q23" s="3">
        <v>5992.656151015036</v>
      </c>
      <c r="R23" s="44">
        <v>1593.8471750726264</v>
      </c>
      <c r="S23" s="6">
        <v>1991.2373771991802</v>
      </c>
      <c r="T23" s="6">
        <v>2186.401361284986</v>
      </c>
      <c r="U23" s="45">
        <v>2091.069576734188</v>
      </c>
      <c r="V23" s="3">
        <v>7862.55549029098</v>
      </c>
      <c r="W23" s="44">
        <v>2009.4408037080136</v>
      </c>
      <c r="X23" s="6">
        <v>2225.1364939710957</v>
      </c>
      <c r="Y23" s="6">
        <v>2476.862802313123</v>
      </c>
      <c r="Z23" s="45">
        <v>3136.55375161306</v>
      </c>
      <c r="AA23" s="3">
        <v>9847.993851605293</v>
      </c>
      <c r="AB23" s="44">
        <v>2626.199140480925</v>
      </c>
      <c r="AC23" s="6">
        <v>3028.6051852629425</v>
      </c>
      <c r="AD23" s="6">
        <v>2748.9779816658433</v>
      </c>
      <c r="AE23" s="45">
        <v>2736.61381026088</v>
      </c>
      <c r="AF23" s="3">
        <v>11140.39611767059</v>
      </c>
      <c r="AG23" s="44">
        <v>1995.1148542765304</v>
      </c>
      <c r="AH23" s="6">
        <v>2046.7450019177095</v>
      </c>
      <c r="AI23" s="6">
        <v>2243.336301399683</v>
      </c>
      <c r="AJ23" s="45">
        <v>2516.074632009507</v>
      </c>
      <c r="AK23" s="3">
        <v>8801.27078960343</v>
      </c>
      <c r="AL23" s="44">
        <v>2191.1412848060154</v>
      </c>
      <c r="AM23" s="6">
        <v>2682.460347514471</v>
      </c>
      <c r="AN23" s="6">
        <v>2825.1256814194176</v>
      </c>
      <c r="AO23" s="45">
        <v>3246.3977100241723</v>
      </c>
      <c r="AP23" s="3">
        <v>10945.125023764076</v>
      </c>
      <c r="AQ23" s="44">
        <v>2854.8151662682676</v>
      </c>
      <c r="AR23" s="6">
        <v>3145.6778451631153</v>
      </c>
      <c r="AS23" s="6">
        <v>3466.673975070582</v>
      </c>
      <c r="AT23" s="45">
        <v>3867.0249995386107</v>
      </c>
      <c r="AU23" s="3">
        <v>13334.191986040576</v>
      </c>
      <c r="AV23" s="44">
        <v>3282.448574663667</v>
      </c>
      <c r="AW23" s="6">
        <v>3793.4243670101646</v>
      </c>
      <c r="AX23" s="6"/>
      <c r="AY23" s="6">
        <v>4150.611069612864</v>
      </c>
      <c r="AZ23" s="45">
        <v>3897.767523978307</v>
      </c>
      <c r="BA23" s="3">
        <v>15124.251535265003</v>
      </c>
      <c r="BB23" s="6">
        <v>3152.551073618588</v>
      </c>
      <c r="BC23" s="6">
        <v>3663.2921290381155</v>
      </c>
    </row>
    <row r="24" spans="1:55" s="17" customFormat="1" ht="15" customHeight="1">
      <c r="A24" s="19" t="s">
        <v>31</v>
      </c>
      <c r="B24" s="10" t="s">
        <v>32</v>
      </c>
      <c r="C24" s="46">
        <v>593.9571794510325</v>
      </c>
      <c r="D24" s="1">
        <v>726.8300038489837</v>
      </c>
      <c r="E24" s="1">
        <v>890.5524675397996</v>
      </c>
      <c r="F24" s="47">
        <v>930.7066294288762</v>
      </c>
      <c r="G24" s="3">
        <v>3142.046280268692</v>
      </c>
      <c r="H24" s="46">
        <v>752.2028592300388</v>
      </c>
      <c r="I24" s="1">
        <v>929.1868528699132</v>
      </c>
      <c r="J24" s="1">
        <v>981.1384967894347</v>
      </c>
      <c r="K24" s="47">
        <v>1151.3930239370939</v>
      </c>
      <c r="L24" s="3">
        <v>3813.9212328264807</v>
      </c>
      <c r="M24" s="46">
        <v>908.567989978904</v>
      </c>
      <c r="N24" s="1">
        <v>1052.9344055493543</v>
      </c>
      <c r="O24" s="1">
        <v>1326.298379437046</v>
      </c>
      <c r="P24" s="47">
        <v>1573.4441458770777</v>
      </c>
      <c r="Q24" s="3">
        <v>4861.244920842382</v>
      </c>
      <c r="R24" s="46">
        <v>1317.426464428465</v>
      </c>
      <c r="S24" s="1">
        <v>1666.7250793918242</v>
      </c>
      <c r="T24" s="1">
        <v>1822.0470517279207</v>
      </c>
      <c r="U24" s="47">
        <v>1767.620109199051</v>
      </c>
      <c r="V24" s="3">
        <v>6573.81870474726</v>
      </c>
      <c r="W24" s="46">
        <v>1691.3324179411345</v>
      </c>
      <c r="X24" s="1">
        <v>1877.254260518969</v>
      </c>
      <c r="Y24" s="1">
        <v>2068.4494029453044</v>
      </c>
      <c r="Z24" s="47">
        <v>2658.124372797268</v>
      </c>
      <c r="AA24" s="3">
        <v>8295.160454202676</v>
      </c>
      <c r="AB24" s="46">
        <v>2225.973558000965</v>
      </c>
      <c r="AC24" s="1">
        <v>2535.7969655782567</v>
      </c>
      <c r="AD24" s="1">
        <v>2269.860862268545</v>
      </c>
      <c r="AE24" s="47">
        <v>2272.0916844481144</v>
      </c>
      <c r="AF24" s="3">
        <v>9303.72307029588</v>
      </c>
      <c r="AG24" s="46">
        <v>1616.426310247398</v>
      </c>
      <c r="AH24" s="1">
        <v>1657.5444646560557</v>
      </c>
      <c r="AI24" s="1">
        <v>1824.1282353803651</v>
      </c>
      <c r="AJ24" s="47">
        <v>2074.760211608779</v>
      </c>
      <c r="AK24" s="3">
        <v>7172.859221892598</v>
      </c>
      <c r="AL24" s="46">
        <v>1816.1279150040002</v>
      </c>
      <c r="AM24" s="1">
        <v>2209.6049321856262</v>
      </c>
      <c r="AN24" s="1">
        <v>2290.3866406874276</v>
      </c>
      <c r="AO24" s="47">
        <v>2690.887377491461</v>
      </c>
      <c r="AP24" s="3">
        <v>9007.006865368516</v>
      </c>
      <c r="AQ24" s="46">
        <v>2419.4639848635557</v>
      </c>
      <c r="AR24" s="1">
        <v>2598.70259813611</v>
      </c>
      <c r="AS24" s="1">
        <v>2890.950370340835</v>
      </c>
      <c r="AT24" s="47">
        <v>3308.1250686540307</v>
      </c>
      <c r="AU24" s="3">
        <v>11217.24202199453</v>
      </c>
      <c r="AV24" s="46">
        <v>2792.5027854366654</v>
      </c>
      <c r="AW24" s="1">
        <v>3208.819640696808</v>
      </c>
      <c r="AX24" s="1"/>
      <c r="AY24" s="1">
        <v>3434.315377646197</v>
      </c>
      <c r="AZ24" s="47">
        <v>3306.7911757148227</v>
      </c>
      <c r="BA24" s="3">
        <v>12742.428979494494</v>
      </c>
      <c r="BB24" s="46">
        <v>2613.0905118447818</v>
      </c>
      <c r="BC24" s="1">
        <v>3033.393825045403</v>
      </c>
    </row>
    <row r="25" spans="1:55" s="17" customFormat="1" ht="15" customHeight="1">
      <c r="A25" s="19" t="s">
        <v>37</v>
      </c>
      <c r="B25" s="10" t="s">
        <v>33</v>
      </c>
      <c r="C25" s="46">
        <v>187.61275065648005</v>
      </c>
      <c r="D25" s="1">
        <v>202.44538867144192</v>
      </c>
      <c r="E25" s="1">
        <v>229.54762469764094</v>
      </c>
      <c r="F25" s="47">
        <v>213.98049868422936</v>
      </c>
      <c r="G25" s="3">
        <v>833.5862627097922</v>
      </c>
      <c r="H25" s="46">
        <v>204.40494461501189</v>
      </c>
      <c r="I25" s="1">
        <v>231.1774365434639</v>
      </c>
      <c r="J25" s="1">
        <v>245.90056792839843</v>
      </c>
      <c r="K25" s="47">
        <v>238.16743198038282</v>
      </c>
      <c r="L25" s="3">
        <v>919.6503810672571</v>
      </c>
      <c r="M25" s="46">
        <v>219.83181778424847</v>
      </c>
      <c r="N25" s="1">
        <v>276.44137723295563</v>
      </c>
      <c r="O25" s="1">
        <v>320.11378701808013</v>
      </c>
      <c r="P25" s="47">
        <v>315.0242481373696</v>
      </c>
      <c r="Q25" s="3">
        <v>1131.4112301726539</v>
      </c>
      <c r="R25" s="46">
        <v>276.4207106441616</v>
      </c>
      <c r="S25" s="1">
        <v>324.5122978073559</v>
      </c>
      <c r="T25" s="1">
        <v>364.354309557065</v>
      </c>
      <c r="U25" s="47">
        <v>323.4494675351369</v>
      </c>
      <c r="V25" s="3">
        <v>1288.7367855437194</v>
      </c>
      <c r="W25" s="46">
        <v>318.10838576687905</v>
      </c>
      <c r="X25" s="1">
        <v>347.8822334521265</v>
      </c>
      <c r="Y25" s="1">
        <v>408.4133993678187</v>
      </c>
      <c r="Z25" s="47">
        <v>478.4293788157921</v>
      </c>
      <c r="AA25" s="3">
        <v>1552.8333974026164</v>
      </c>
      <c r="AB25" s="46">
        <v>400.2255824799598</v>
      </c>
      <c r="AC25" s="1">
        <v>492.8082196846858</v>
      </c>
      <c r="AD25" s="1">
        <v>479.11711939729815</v>
      </c>
      <c r="AE25" s="47">
        <v>464.52212581276564</v>
      </c>
      <c r="AF25" s="3">
        <v>1836.6730473747093</v>
      </c>
      <c r="AG25" s="46">
        <v>378.68854402913246</v>
      </c>
      <c r="AH25" s="1">
        <v>389.20053726165384</v>
      </c>
      <c r="AI25" s="1">
        <v>419.20806601931827</v>
      </c>
      <c r="AJ25" s="47">
        <v>441.31442040072784</v>
      </c>
      <c r="AK25" s="3">
        <v>1628.4115677108323</v>
      </c>
      <c r="AL25" s="46">
        <v>375.013369802015</v>
      </c>
      <c r="AM25" s="1">
        <v>472.8554153288446</v>
      </c>
      <c r="AN25" s="1">
        <v>534.7390407319898</v>
      </c>
      <c r="AO25" s="47">
        <v>555.5103325327115</v>
      </c>
      <c r="AP25" s="3">
        <v>1938.1181583955608</v>
      </c>
      <c r="AQ25" s="46">
        <v>435.35118140471195</v>
      </c>
      <c r="AR25" s="1">
        <v>546.9752470270055</v>
      </c>
      <c r="AS25" s="1">
        <v>575.7236047297469</v>
      </c>
      <c r="AT25" s="47">
        <v>558.8999308845802</v>
      </c>
      <c r="AU25" s="3">
        <v>2116.9499640460444</v>
      </c>
      <c r="AV25" s="46">
        <v>489.9457892270016</v>
      </c>
      <c r="AW25" s="1">
        <v>584.6047263133563</v>
      </c>
      <c r="AX25" s="1"/>
      <c r="AY25" s="1">
        <v>716.2956919666673</v>
      </c>
      <c r="AZ25" s="47">
        <v>590.9763482634844</v>
      </c>
      <c r="BA25" s="3">
        <v>2381.8225557705096</v>
      </c>
      <c r="BB25" s="46">
        <v>539.4605617738064</v>
      </c>
      <c r="BC25" s="1">
        <v>629.8983039927126</v>
      </c>
    </row>
    <row r="26" spans="1:55" s="25" customFormat="1" ht="15" customHeight="1">
      <c r="A26" s="24" t="s">
        <v>70</v>
      </c>
      <c r="B26" s="20"/>
      <c r="C26" s="44">
        <v>-201.17776174799656</v>
      </c>
      <c r="D26" s="6">
        <v>141.74651004968064</v>
      </c>
      <c r="E26" s="6">
        <v>170.03166132612068</v>
      </c>
      <c r="F26" s="45">
        <v>-8.650697607940856</v>
      </c>
      <c r="G26" s="3">
        <v>101.94971201986391</v>
      </c>
      <c r="H26" s="44">
        <v>-335.9298478949959</v>
      </c>
      <c r="I26" s="6">
        <v>26.09992702556383</v>
      </c>
      <c r="J26" s="6">
        <v>118.02263950168344</v>
      </c>
      <c r="K26" s="45">
        <v>-59.03849088001016</v>
      </c>
      <c r="L26" s="3">
        <v>-250.84577224775876</v>
      </c>
      <c r="M26" s="44">
        <v>-235.43845416155955</v>
      </c>
      <c r="N26" s="6">
        <v>-178.60025228570248</v>
      </c>
      <c r="O26" s="6">
        <v>91.82714398769622</v>
      </c>
      <c r="P26" s="45">
        <v>328.2587206671333</v>
      </c>
      <c r="Q26" s="3">
        <v>6.047158207567463</v>
      </c>
      <c r="R26" s="44">
        <v>-464.5028239159574</v>
      </c>
      <c r="S26" s="6">
        <v>-18.999210611623766</v>
      </c>
      <c r="T26" s="6">
        <v>386.54774325090557</v>
      </c>
      <c r="U26" s="45">
        <v>-9.98782660434199</v>
      </c>
      <c r="V26" s="3">
        <v>-106.94211788101757</v>
      </c>
      <c r="W26" s="44">
        <v>-253.26072639610175</v>
      </c>
      <c r="X26" s="6">
        <v>209.7448177238407</v>
      </c>
      <c r="Y26" s="6">
        <v>-88.75999210898681</v>
      </c>
      <c r="Z26" s="45">
        <v>491.6115645843129</v>
      </c>
      <c r="AA26" s="3">
        <v>359.335663803065</v>
      </c>
      <c r="AB26" s="44">
        <v>45.87696108528144</v>
      </c>
      <c r="AC26" s="6">
        <v>-291.78292987488567</v>
      </c>
      <c r="AD26" s="6">
        <v>203.49857677662385</v>
      </c>
      <c r="AE26" s="45">
        <v>251.04627382209492</v>
      </c>
      <c r="AF26" s="3">
        <v>208.63888180911454</v>
      </c>
      <c r="AG26" s="44">
        <v>-145.7679741649763</v>
      </c>
      <c r="AH26" s="6">
        <v>73.50789781681215</v>
      </c>
      <c r="AI26" s="6">
        <v>69.00906186500288</v>
      </c>
      <c r="AJ26" s="45">
        <v>23.451160536204952</v>
      </c>
      <c r="AK26" s="3">
        <v>20.20014605304459</v>
      </c>
      <c r="AL26" s="44">
        <v>-3.339326901068489</v>
      </c>
      <c r="AM26" s="6">
        <v>194.36371584531662</v>
      </c>
      <c r="AN26" s="6">
        <v>-33.17957412804026</v>
      </c>
      <c r="AO26" s="45">
        <v>-95.26294472979589</v>
      </c>
      <c r="AP26" s="3">
        <v>62.58187008641835</v>
      </c>
      <c r="AQ26" s="44">
        <v>-37.27955144979751</v>
      </c>
      <c r="AR26" s="6">
        <v>12.46684339777039</v>
      </c>
      <c r="AS26" s="6">
        <v>-22.039263254487196</v>
      </c>
      <c r="AT26" s="45">
        <v>85.80649101773997</v>
      </c>
      <c r="AU26" s="3">
        <v>38.95451971122566</v>
      </c>
      <c r="AV26" s="44">
        <v>81.94988859173236</v>
      </c>
      <c r="AW26" s="6">
        <v>121.10228598639333</v>
      </c>
      <c r="AX26" s="6"/>
      <c r="AY26" s="6">
        <v>-9.458872714088557</v>
      </c>
      <c r="AZ26" s="45">
        <v>31.659653806756978</v>
      </c>
      <c r="BA26" s="3">
        <v>225.2529556707941</v>
      </c>
      <c r="BB26" s="44">
        <v>-2.6401837305420486</v>
      </c>
      <c r="BC26" s="6">
        <v>41.47178777403906</v>
      </c>
    </row>
    <row r="27" spans="1:55" s="17" customFormat="1" ht="15" customHeight="1">
      <c r="A27" s="26" t="s">
        <v>6</v>
      </c>
      <c r="B27" s="21" t="s">
        <v>7</v>
      </c>
      <c r="C27" s="84">
        <v>1806.581909381596</v>
      </c>
      <c r="D27" s="85">
        <v>2109.418552516613</v>
      </c>
      <c r="E27" s="85">
        <v>2247.3576501144003</v>
      </c>
      <c r="F27" s="86">
        <v>2400.734669353358</v>
      </c>
      <c r="G27" s="87">
        <v>8564.092781365967</v>
      </c>
      <c r="H27" s="84">
        <v>2021.4757794037596</v>
      </c>
      <c r="I27" s="85">
        <v>2431.0285057754804</v>
      </c>
      <c r="J27" s="85">
        <v>2575.2289878262336</v>
      </c>
      <c r="K27" s="86">
        <v>2796.5622058951813</v>
      </c>
      <c r="L27" s="87">
        <v>9824.295478900654</v>
      </c>
      <c r="M27" s="84">
        <v>2509.480830806206</v>
      </c>
      <c r="N27" s="85">
        <v>2823.2397070822626</v>
      </c>
      <c r="O27" s="85">
        <v>3032.8591729305062</v>
      </c>
      <c r="P27" s="86">
        <v>3255.3627276718385</v>
      </c>
      <c r="Q27" s="87">
        <v>11620.942438490812</v>
      </c>
      <c r="R27" s="84">
        <v>2835.036641384435</v>
      </c>
      <c r="S27" s="85">
        <v>3356.434107636461</v>
      </c>
      <c r="T27" s="85">
        <v>3626.5657920289</v>
      </c>
      <c r="U27" s="86">
        <v>3971.876677165551</v>
      </c>
      <c r="V27" s="87">
        <v>13789.913218215348</v>
      </c>
      <c r="W27" s="84">
        <v>3413.583165564729</v>
      </c>
      <c r="X27" s="85">
        <v>4082.760243109666</v>
      </c>
      <c r="Y27" s="85">
        <v>4531.011901988235</v>
      </c>
      <c r="Z27" s="86">
        <v>4966.423479059896</v>
      </c>
      <c r="AA27" s="87">
        <v>16993.778789722524</v>
      </c>
      <c r="AB27" s="84">
        <v>4195.356268179138</v>
      </c>
      <c r="AC27" s="85">
        <v>4944.651329219505</v>
      </c>
      <c r="AD27" s="85">
        <v>4750.9960966806675</v>
      </c>
      <c r="AE27" s="86">
        <v>5183.848609550291</v>
      </c>
      <c r="AF27" s="87">
        <v>19074.852303629603</v>
      </c>
      <c r="AG27" s="84">
        <v>3970.995465272531</v>
      </c>
      <c r="AH27" s="85">
        <v>4275.176843658897</v>
      </c>
      <c r="AI27" s="85">
        <v>4590.434930907733</v>
      </c>
      <c r="AJ27" s="86">
        <v>5149.347355311695</v>
      </c>
      <c r="AK27" s="87">
        <v>17985.95459515086</v>
      </c>
      <c r="AL27" s="84">
        <v>4323.642703555221</v>
      </c>
      <c r="AM27" s="85">
        <v>5072.287097281203</v>
      </c>
      <c r="AN27" s="85">
        <v>5362.4461305944</v>
      </c>
      <c r="AO27" s="86">
        <v>5984.98831741141</v>
      </c>
      <c r="AP27" s="87">
        <v>20743.36424884224</v>
      </c>
      <c r="AQ27" s="84">
        <v>5174.026851545102</v>
      </c>
      <c r="AR27" s="85">
        <v>5879.63200145415</v>
      </c>
      <c r="AS27" s="85">
        <v>6292.426212493104</v>
      </c>
      <c r="AT27" s="86">
        <v>6997.901517972295</v>
      </c>
      <c r="AU27" s="87">
        <v>24343.98658346465</v>
      </c>
      <c r="AV27" s="84">
        <v>5669.868786602316</v>
      </c>
      <c r="AW27" s="85">
        <v>6484.707606667962</v>
      </c>
      <c r="AX27" s="85"/>
      <c r="AY27" s="85">
        <v>6818.036036320918</v>
      </c>
      <c r="AZ27" s="86">
        <v>7194.6710736646</v>
      </c>
      <c r="BA27" s="87">
        <v>26167.2835032558</v>
      </c>
      <c r="BB27" s="96">
        <v>5780.887865419438</v>
      </c>
      <c r="BC27" s="98">
        <v>6532.3363752390305</v>
      </c>
    </row>
    <row r="28" spans="1:30" s="17" customFormat="1" ht="15" customHeight="1">
      <c r="A28" s="27"/>
      <c r="B28" s="28"/>
      <c r="C28" s="1"/>
      <c r="D28" s="1"/>
      <c r="E28" s="1"/>
      <c r="F28" s="1"/>
      <c r="G28" s="6"/>
      <c r="H28" s="1"/>
      <c r="I28" s="1"/>
      <c r="J28" s="1"/>
      <c r="K28" s="1"/>
      <c r="L28" s="6"/>
      <c r="M28" s="1"/>
      <c r="N28" s="1"/>
      <c r="O28" s="1"/>
      <c r="P28" s="1"/>
      <c r="Q28" s="6"/>
      <c r="R28" s="1"/>
      <c r="S28" s="1"/>
      <c r="T28" s="1"/>
      <c r="U28" s="1"/>
      <c r="V28" s="6"/>
      <c r="W28" s="1"/>
      <c r="X28" s="1"/>
      <c r="Y28" s="1"/>
      <c r="Z28" s="1"/>
      <c r="AA28" s="6"/>
      <c r="AB28" s="1"/>
      <c r="AC28" s="1"/>
      <c r="AD28" s="1"/>
    </row>
    <row r="29" spans="1:30" s="17" customFormat="1" ht="12.75">
      <c r="A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1:30" s="17" customFormat="1" ht="28.5" customHeight="1">
      <c r="A30" s="100" t="s">
        <v>90</v>
      </c>
      <c r="B30" s="100"/>
      <c r="C30" s="100"/>
      <c r="D30" s="91"/>
      <c r="E30" s="91"/>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row>
    <row r="31" spans="1:30" s="17" customFormat="1" ht="13.5" customHeight="1">
      <c r="A31" s="101"/>
      <c r="B31" s="10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row>
    <row r="32" spans="1:30" s="17" customFormat="1" ht="27" customHeight="1">
      <c r="A32" s="61"/>
      <c r="B32" s="62"/>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row>
    <row r="33" spans="1:32" s="33" customFormat="1" ht="114.75" customHeight="1">
      <c r="A33" s="102" t="s">
        <v>60</v>
      </c>
      <c r="B33" s="102"/>
      <c r="C33" s="102"/>
      <c r="D33" s="102"/>
      <c r="E33" s="102"/>
      <c r="F33" s="102"/>
      <c r="G33" s="102"/>
      <c r="H33" s="102"/>
      <c r="I33" s="102"/>
      <c r="J33" s="102"/>
      <c r="K33" s="102"/>
      <c r="L33" s="102"/>
      <c r="M33" s="31"/>
      <c r="N33" s="31"/>
      <c r="O33" s="31"/>
      <c r="P33" s="31"/>
      <c r="Q33" s="31"/>
      <c r="R33" s="2"/>
      <c r="S33" s="2"/>
      <c r="T33" s="2"/>
      <c r="U33" s="2"/>
      <c r="V33" s="31"/>
      <c r="W33" s="32"/>
      <c r="X33" s="32"/>
      <c r="Y33" s="32"/>
      <c r="Z33" s="32"/>
      <c r="AA33" s="31"/>
      <c r="AB33" s="32"/>
      <c r="AC33" s="32"/>
      <c r="AF33" s="17"/>
    </row>
    <row r="34" spans="1:29" s="33" customFormat="1" ht="33" customHeight="1">
      <c r="A34" s="103" t="s">
        <v>61</v>
      </c>
      <c r="B34" s="103"/>
      <c r="C34" s="103"/>
      <c r="D34" s="103"/>
      <c r="E34" s="103"/>
      <c r="F34" s="103"/>
      <c r="G34" s="103"/>
      <c r="H34" s="103"/>
      <c r="I34" s="103"/>
      <c r="J34" s="103"/>
      <c r="K34" s="103"/>
      <c r="L34" s="103"/>
      <c r="M34" s="31"/>
      <c r="N34" s="31"/>
      <c r="O34" s="31"/>
      <c r="P34" s="31"/>
      <c r="Q34" s="31"/>
      <c r="R34" s="31"/>
      <c r="S34" s="31"/>
      <c r="T34" s="31"/>
      <c r="U34" s="31"/>
      <c r="V34" s="31"/>
      <c r="W34" s="31"/>
      <c r="X34" s="31"/>
      <c r="Y34" s="31"/>
      <c r="Z34" s="31"/>
      <c r="AA34" s="31"/>
      <c r="AB34" s="31"/>
      <c r="AC34" s="31"/>
    </row>
    <row r="35" spans="1:29" s="33" customFormat="1" ht="28.5" customHeight="1">
      <c r="A35" s="102" t="s">
        <v>62</v>
      </c>
      <c r="B35" s="102"/>
      <c r="C35" s="102"/>
      <c r="D35" s="102"/>
      <c r="E35" s="102"/>
      <c r="F35" s="102"/>
      <c r="G35" s="102"/>
      <c r="H35" s="102"/>
      <c r="I35" s="102"/>
      <c r="J35" s="102"/>
      <c r="K35" s="102"/>
      <c r="L35" s="102"/>
      <c r="M35" s="34"/>
      <c r="N35" s="34"/>
      <c r="O35" s="34"/>
      <c r="P35" s="34"/>
      <c r="Q35" s="34"/>
      <c r="R35" s="34"/>
      <c r="S35" s="34"/>
      <c r="T35" s="34"/>
      <c r="U35" s="34"/>
      <c r="V35" s="34"/>
      <c r="W35" s="34"/>
      <c r="X35" s="34"/>
      <c r="Y35" s="34"/>
      <c r="Z35" s="34"/>
      <c r="AA35" s="34"/>
      <c r="AB35" s="34"/>
      <c r="AC35" s="34"/>
    </row>
    <row r="36" spans="1:27" s="33" customFormat="1" ht="38.25" customHeight="1">
      <c r="A36" s="102" t="s">
        <v>63</v>
      </c>
      <c r="B36" s="102"/>
      <c r="C36" s="102"/>
      <c r="D36" s="102"/>
      <c r="E36" s="102"/>
      <c r="F36" s="102"/>
      <c r="G36" s="102"/>
      <c r="H36" s="102"/>
      <c r="I36" s="102"/>
      <c r="J36" s="102"/>
      <c r="K36" s="102"/>
      <c r="L36" s="102"/>
      <c r="M36" s="31"/>
      <c r="N36" s="31"/>
      <c r="O36" s="31"/>
      <c r="P36" s="31"/>
      <c r="Q36" s="31"/>
      <c r="R36" s="31"/>
      <c r="S36" s="31"/>
      <c r="T36" s="31"/>
      <c r="U36" s="31"/>
      <c r="V36" s="31"/>
      <c r="W36" s="31"/>
      <c r="X36" s="31"/>
      <c r="AA36" s="31"/>
    </row>
    <row r="37" spans="1:27" s="33" customFormat="1" ht="36.75" customHeight="1">
      <c r="A37" s="102" t="s">
        <v>64</v>
      </c>
      <c r="B37" s="102"/>
      <c r="C37" s="102"/>
      <c r="D37" s="102"/>
      <c r="E37" s="102"/>
      <c r="F37" s="102"/>
      <c r="G37" s="102"/>
      <c r="H37" s="102"/>
      <c r="I37" s="102"/>
      <c r="J37" s="102"/>
      <c r="K37" s="102"/>
      <c r="L37" s="102"/>
      <c r="M37" s="35"/>
      <c r="N37" s="35"/>
      <c r="O37" s="35"/>
      <c r="P37" s="35"/>
      <c r="Q37" s="35"/>
      <c r="R37" s="35"/>
      <c r="S37" s="35"/>
      <c r="T37" s="35"/>
      <c r="U37" s="35"/>
      <c r="V37" s="35"/>
      <c r="W37" s="35"/>
      <c r="X37" s="35"/>
      <c r="Y37" s="35"/>
      <c r="AA37" s="35"/>
    </row>
    <row r="38" spans="1:27" s="33" customFormat="1" ht="12.75">
      <c r="A38" s="12"/>
      <c r="B38" s="36"/>
      <c r="C38" s="37"/>
      <c r="D38" s="37"/>
      <c r="E38" s="37"/>
      <c r="F38" s="37"/>
      <c r="G38" s="37"/>
      <c r="H38" s="31"/>
      <c r="I38" s="31"/>
      <c r="J38" s="31"/>
      <c r="K38" s="31"/>
      <c r="L38" s="31"/>
      <c r="M38" s="31"/>
      <c r="N38" s="31"/>
      <c r="O38" s="31"/>
      <c r="P38" s="31"/>
      <c r="Q38" s="31"/>
      <c r="R38" s="31"/>
      <c r="S38" s="31"/>
      <c r="T38" s="31"/>
      <c r="U38" s="31"/>
      <c r="V38" s="31"/>
      <c r="AA38" s="31"/>
    </row>
    <row r="39" spans="1:45" s="33" customFormat="1" ht="12.75">
      <c r="A39" s="38"/>
      <c r="B39" s="36"/>
      <c r="C39" s="37"/>
      <c r="D39" s="37"/>
      <c r="E39" s="37"/>
      <c r="F39" s="37"/>
      <c r="G39" s="37"/>
      <c r="H39" s="31"/>
      <c r="I39" s="31"/>
      <c r="J39" s="31"/>
      <c r="K39" s="31"/>
      <c r="L39" s="31"/>
      <c r="M39" s="31"/>
      <c r="N39" s="31"/>
      <c r="O39" s="31"/>
      <c r="P39" s="31"/>
      <c r="Q39" s="31"/>
      <c r="V39" s="39"/>
      <c r="W39" s="39"/>
      <c r="X39" s="39"/>
      <c r="Y39" s="39"/>
      <c r="Z39" s="39"/>
      <c r="AA39" s="39"/>
      <c r="AB39" s="39"/>
      <c r="AC39" s="39"/>
      <c r="AD39" s="39"/>
      <c r="AE39" s="39"/>
      <c r="AF39" s="39"/>
      <c r="AG39" s="39"/>
      <c r="AH39" s="39"/>
      <c r="AI39" s="39"/>
      <c r="AJ39" s="39"/>
      <c r="AL39" s="39"/>
      <c r="AM39" s="39"/>
      <c r="AN39" s="39"/>
      <c r="AO39" s="39"/>
      <c r="AQ39" s="39"/>
      <c r="AR39" s="39"/>
      <c r="AS39" s="39"/>
    </row>
    <row r="42" spans="3:55" ht="12.75">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row>
    <row r="43" spans="3:55" ht="12.75">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row>
    <row r="44" spans="3:55" ht="12.75">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row>
    <row r="45" spans="3:55" ht="12.75">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row>
    <row r="46" spans="3:55" ht="12.7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row>
    <row r="47" spans="3:55" ht="12.7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row>
    <row r="48" spans="3:55" ht="12.75">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row>
    <row r="49" spans="3:55" ht="12.75">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row>
    <row r="50" spans="3:55" ht="12.75">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row>
    <row r="51" spans="3:55" ht="12.75">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row>
    <row r="52" spans="3:55" ht="12.75">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row>
    <row r="53" spans="3:55" ht="12.75">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row>
    <row r="54" spans="3:55" ht="12.75">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row>
    <row r="55" spans="3:55" ht="12.75">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row>
    <row r="56" spans="3:55" ht="12.75">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row r="57" spans="3:55" ht="12.75">
      <c r="C57" s="99">
        <f>C20-'[1]mSp_gam'!C20</f>
        <v>0</v>
      </c>
      <c r="D57" s="99">
        <f>D20-'[1]mSp_gam'!D20</f>
        <v>0</v>
      </c>
      <c r="E57" s="99">
        <f>E20-'[1]mSp_gam'!E20</f>
        <v>0</v>
      </c>
      <c r="F57" s="99">
        <f>F20-'[1]mSp_gam'!F20</f>
        <v>0</v>
      </c>
      <c r="G57" s="99">
        <f>G20-'[1]mSp_gam'!G20</f>
        <v>0</v>
      </c>
      <c r="H57" s="99">
        <f>H20-'[1]mSp_gam'!H20</f>
        <v>0</v>
      </c>
      <c r="I57" s="99">
        <f>I20-'[1]mSp_gam'!I20</f>
        <v>0</v>
      </c>
      <c r="J57" s="99">
        <f>J20-'[1]mSp_gam'!J20</f>
        <v>0</v>
      </c>
      <c r="K57" s="99">
        <f>K20-'[1]mSp_gam'!K20</f>
        <v>0</v>
      </c>
      <c r="L57" s="99">
        <f>L20-'[1]mSp_gam'!L20</f>
        <v>0</v>
      </c>
      <c r="M57" s="99">
        <f>M20-'[1]mSp_gam'!M20</f>
        <v>0</v>
      </c>
      <c r="N57" s="99">
        <f>N20-'[1]mSp_gam'!N20</f>
        <v>0</v>
      </c>
      <c r="O57" s="99">
        <f>O20-'[1]mSp_gam'!O20</f>
        <v>0</v>
      </c>
      <c r="P57" s="99">
        <f>P20-'[1]mSp_gam'!P20</f>
        <v>0</v>
      </c>
      <c r="Q57" s="99">
        <f>Q20-'[1]mSp_gam'!Q20</f>
        <v>0</v>
      </c>
      <c r="R57" s="99">
        <f>R20-'[1]mSp_gam'!R20</f>
        <v>0</v>
      </c>
      <c r="S57" s="99">
        <f>S20-'[1]mSp_gam'!S20</f>
        <v>0</v>
      </c>
      <c r="T57" s="99">
        <f>T20-'[1]mSp_gam'!T20</f>
        <v>0</v>
      </c>
      <c r="U57" s="99">
        <f>U20-'[1]mSp_gam'!U20</f>
        <v>0</v>
      </c>
      <c r="V57" s="99">
        <f>V20-'[1]mSp_gam'!V20</f>
        <v>0</v>
      </c>
      <c r="W57" s="99">
        <f>W20-'[1]mSp_gam'!W20</f>
        <v>0</v>
      </c>
      <c r="X57" s="99">
        <f>X20-'[1]mSp_gam'!X20</f>
        <v>0</v>
      </c>
      <c r="Y57" s="99">
        <f>Y20-'[1]mSp_gam'!Y20</f>
        <v>0</v>
      </c>
      <c r="Z57" s="99">
        <f>Z20-'[1]mSp_gam'!Z20</f>
        <v>0</v>
      </c>
      <c r="AA57" s="99">
        <f>AA20-'[1]mSp_gam'!AA20</f>
        <v>0</v>
      </c>
      <c r="AB57" s="99">
        <f>AB20-'[1]mSp_gam'!AB20</f>
        <v>0</v>
      </c>
      <c r="AC57" s="99">
        <f>AC20-'[1]mSp_gam'!AC20</f>
        <v>0</v>
      </c>
      <c r="AD57" s="99">
        <f>AD20-'[1]mSp_gam'!AD20</f>
        <v>0</v>
      </c>
      <c r="AE57" s="99">
        <f>AE20-'[1]mSp_gam'!AE20</f>
        <v>0</v>
      </c>
      <c r="AF57" s="99">
        <f>AF20-'[1]mSp_gam'!AF20</f>
        <v>0</v>
      </c>
      <c r="AG57" s="99">
        <f>AG20-'[1]mSp_gam'!AG20</f>
        <v>0</v>
      </c>
      <c r="AH57" s="99">
        <f>AH20-'[1]mSp_gam'!AH20</f>
        <v>0</v>
      </c>
      <c r="AI57" s="99">
        <f>AI20-'[1]mSp_gam'!AI20</f>
        <v>0</v>
      </c>
      <c r="AJ57" s="99">
        <f>AJ20-'[1]mSp_gam'!AJ20</f>
        <v>0</v>
      </c>
      <c r="AK57" s="99">
        <f>AK20-'[1]mSp_gam'!AK20</f>
        <v>0</v>
      </c>
      <c r="AL57" s="99">
        <f>AL20-'[1]mSp_gam'!AL20</f>
        <v>0</v>
      </c>
      <c r="AM57" s="99">
        <f>AM20-'[1]mSp_gam'!AM20</f>
        <v>0</v>
      </c>
      <c r="AN57" s="99">
        <f>AN20-'[1]mSp_gam'!AN20</f>
        <v>0</v>
      </c>
      <c r="AO57" s="99">
        <f>AO20-'[1]mSp_gam'!AO20</f>
        <v>0</v>
      </c>
      <c r="AP57" s="99">
        <f>AP20-'[1]mSp_gam'!AP20</f>
        <v>0</v>
      </c>
      <c r="AQ57" s="99">
        <f>AQ20-'[1]mSp_gam'!AQ20</f>
        <v>0</v>
      </c>
      <c r="AR57" s="99">
        <f>AR20-'[1]mSp_gam'!AR20</f>
        <v>0</v>
      </c>
      <c r="AS57" s="99">
        <f>AS20-'[1]mSp_gam'!AS20</f>
        <v>0</v>
      </c>
      <c r="AT57" s="99">
        <f>AT20-'[1]mSp_gam'!AT20</f>
        <v>0</v>
      </c>
      <c r="AU57" s="99">
        <f>AU20-'[1]mSp_gam'!AU20</f>
        <v>0</v>
      </c>
      <c r="AV57" s="99">
        <f>AV20-'[1]mSp_gam'!AV20</f>
        <v>0</v>
      </c>
      <c r="AW57" s="99">
        <f>AW20-'[1]mSp_gam'!AW20</f>
        <v>0</v>
      </c>
      <c r="AX57" s="99"/>
      <c r="AY57" s="99">
        <f>AY20-'[1]mSp_gam'!AX20</f>
        <v>0</v>
      </c>
      <c r="AZ57" s="99">
        <f>AZ20-'[1]mSp_gam'!AY20</f>
        <v>0</v>
      </c>
      <c r="BA57" s="99">
        <f>BA20-'[1]mSp_gam'!AZ20</f>
        <v>0</v>
      </c>
      <c r="BB57" s="99">
        <f>BB20-'[1]mSp_gam'!BA20</f>
        <v>0</v>
      </c>
      <c r="BC57" s="99">
        <f>BC20-'[1]mSp_gam'!BB20</f>
        <v>0</v>
      </c>
    </row>
    <row r="58" spans="3:55" ht="12.75">
      <c r="C58" s="99">
        <f>C21-'[1]mSp_gam'!C21</f>
        <v>0</v>
      </c>
      <c r="D58" s="99">
        <f>D21-'[1]mSp_gam'!D21</f>
        <v>0</v>
      </c>
      <c r="E58" s="99">
        <f>E21-'[1]mSp_gam'!E21</f>
        <v>0</v>
      </c>
      <c r="F58" s="99">
        <f>F21-'[1]mSp_gam'!F21</f>
        <v>0</v>
      </c>
      <c r="G58" s="99">
        <f>G21-'[1]mSp_gam'!G21</f>
        <v>0</v>
      </c>
      <c r="H58" s="99">
        <f>H21-'[1]mSp_gam'!H21</f>
        <v>0</v>
      </c>
      <c r="I58" s="99">
        <f>I21-'[1]mSp_gam'!I21</f>
        <v>0</v>
      </c>
      <c r="J58" s="99">
        <f>J21-'[1]mSp_gam'!J21</f>
        <v>0</v>
      </c>
      <c r="K58" s="99">
        <f>K21-'[1]mSp_gam'!K21</f>
        <v>0</v>
      </c>
      <c r="L58" s="99">
        <f>L21-'[1]mSp_gam'!L21</f>
        <v>0</v>
      </c>
      <c r="M58" s="99">
        <f>M21-'[1]mSp_gam'!M21</f>
        <v>0</v>
      </c>
      <c r="N58" s="99">
        <f>N21-'[1]mSp_gam'!N21</f>
        <v>0</v>
      </c>
      <c r="O58" s="99">
        <f>O21-'[1]mSp_gam'!O21</f>
        <v>0</v>
      </c>
      <c r="P58" s="99">
        <f>P21-'[1]mSp_gam'!P21</f>
        <v>0</v>
      </c>
      <c r="Q58" s="99">
        <f>Q21-'[1]mSp_gam'!Q21</f>
        <v>0</v>
      </c>
      <c r="R58" s="99">
        <f>R21-'[1]mSp_gam'!R21</f>
        <v>0</v>
      </c>
      <c r="S58" s="99">
        <f>S21-'[1]mSp_gam'!S21</f>
        <v>0</v>
      </c>
      <c r="T58" s="99">
        <f>T21-'[1]mSp_gam'!T21</f>
        <v>0</v>
      </c>
      <c r="U58" s="99">
        <f>U21-'[1]mSp_gam'!U21</f>
        <v>0</v>
      </c>
      <c r="V58" s="99">
        <f>V21-'[1]mSp_gam'!V21</f>
        <v>0</v>
      </c>
      <c r="W58" s="99">
        <f>W21-'[1]mSp_gam'!W21</f>
        <v>0</v>
      </c>
      <c r="X58" s="99">
        <f>X21-'[1]mSp_gam'!X21</f>
        <v>0</v>
      </c>
      <c r="Y58" s="99">
        <f>Y21-'[1]mSp_gam'!Y21</f>
        <v>0</v>
      </c>
      <c r="Z58" s="99">
        <f>Z21-'[1]mSp_gam'!Z21</f>
        <v>0</v>
      </c>
      <c r="AA58" s="99">
        <f>AA21-'[1]mSp_gam'!AA21</f>
        <v>0</v>
      </c>
      <c r="AB58" s="99">
        <f>AB21-'[1]mSp_gam'!AB21</f>
        <v>0</v>
      </c>
      <c r="AC58" s="99">
        <f>AC21-'[1]mSp_gam'!AC21</f>
        <v>0</v>
      </c>
      <c r="AD58" s="99">
        <f>AD21-'[1]mSp_gam'!AD21</f>
        <v>0</v>
      </c>
      <c r="AE58" s="99">
        <f>AE21-'[1]mSp_gam'!AE21</f>
        <v>0</v>
      </c>
      <c r="AF58" s="99">
        <f>AF21-'[1]mSp_gam'!AF21</f>
        <v>0</v>
      </c>
      <c r="AG58" s="99">
        <f>AG21-'[1]mSp_gam'!AG21</f>
        <v>0</v>
      </c>
      <c r="AH58" s="99">
        <f>AH21-'[1]mSp_gam'!AH21</f>
        <v>0</v>
      </c>
      <c r="AI58" s="99">
        <f>AI21-'[1]mSp_gam'!AI21</f>
        <v>0</v>
      </c>
      <c r="AJ58" s="99">
        <f>AJ21-'[1]mSp_gam'!AJ21</f>
        <v>0</v>
      </c>
      <c r="AK58" s="99">
        <f>AK21-'[1]mSp_gam'!AK21</f>
        <v>0</v>
      </c>
      <c r="AL58" s="99">
        <f>AL21-'[1]mSp_gam'!AL21</f>
        <v>0</v>
      </c>
      <c r="AM58" s="99">
        <f>AM21-'[1]mSp_gam'!AM21</f>
        <v>0</v>
      </c>
      <c r="AN58" s="99">
        <f>AN21-'[1]mSp_gam'!AN21</f>
        <v>0</v>
      </c>
      <c r="AO58" s="99">
        <f>AO21-'[1]mSp_gam'!AO21</f>
        <v>0</v>
      </c>
      <c r="AP58" s="99">
        <f>AP21-'[1]mSp_gam'!AP21</f>
        <v>0</v>
      </c>
      <c r="AQ58" s="99">
        <f>AQ21-'[1]mSp_gam'!AQ21</f>
        <v>0</v>
      </c>
      <c r="AR58" s="99">
        <f>AR21-'[1]mSp_gam'!AR21</f>
        <v>0</v>
      </c>
      <c r="AS58" s="99">
        <f>AS21-'[1]mSp_gam'!AS21</f>
        <v>0</v>
      </c>
      <c r="AT58" s="99">
        <f>AT21-'[1]mSp_gam'!AT21</f>
        <v>0</v>
      </c>
      <c r="AU58" s="99">
        <f>AU21-'[1]mSp_gam'!AU21</f>
        <v>0</v>
      </c>
      <c r="AV58" s="99">
        <f>AV21-'[1]mSp_gam'!AV21</f>
        <v>0</v>
      </c>
      <c r="AW58" s="99">
        <f>AW21-'[1]mSp_gam'!AW21</f>
        <v>0</v>
      </c>
      <c r="AX58" s="99"/>
      <c r="AY58" s="99">
        <f>AY21-'[1]mSp_gam'!AX21</f>
        <v>0</v>
      </c>
      <c r="AZ58" s="99">
        <f>AZ21-'[1]mSp_gam'!AY21</f>
        <v>0</v>
      </c>
      <c r="BA58" s="99">
        <f>BA21-'[1]mSp_gam'!AZ21</f>
        <v>0</v>
      </c>
      <c r="BB58" s="99">
        <f>BB21-'[1]mSp_gam'!BA21</f>
        <v>0</v>
      </c>
      <c r="BC58" s="99">
        <f>BC21-'[1]mSp_gam'!BB21</f>
        <v>0</v>
      </c>
    </row>
    <row r="59" spans="3:55" ht="12.75">
      <c r="C59" s="99">
        <f>C22-'[1]mSp_gam'!C22</f>
        <v>0</v>
      </c>
      <c r="D59" s="99">
        <f>D22-'[1]mSp_gam'!D22</f>
        <v>0</v>
      </c>
      <c r="E59" s="99">
        <f>E22-'[1]mSp_gam'!E22</f>
        <v>0</v>
      </c>
      <c r="F59" s="99">
        <f>F22-'[1]mSp_gam'!F22</f>
        <v>0</v>
      </c>
      <c r="G59" s="99">
        <f>G22-'[1]mSp_gam'!G22</f>
        <v>0</v>
      </c>
      <c r="H59" s="99">
        <f>H22-'[1]mSp_gam'!H22</f>
        <v>0</v>
      </c>
      <c r="I59" s="99">
        <f>I22-'[1]mSp_gam'!I22</f>
        <v>0</v>
      </c>
      <c r="J59" s="99">
        <f>J22-'[1]mSp_gam'!J22</f>
        <v>0</v>
      </c>
      <c r="K59" s="99">
        <f>K22-'[1]mSp_gam'!K22</f>
        <v>0</v>
      </c>
      <c r="L59" s="99">
        <f>L22-'[1]mSp_gam'!L22</f>
        <v>0</v>
      </c>
      <c r="M59" s="99">
        <f>M22-'[1]mSp_gam'!M22</f>
        <v>0</v>
      </c>
      <c r="N59" s="99">
        <f>N22-'[1]mSp_gam'!N22</f>
        <v>0</v>
      </c>
      <c r="O59" s="99">
        <f>O22-'[1]mSp_gam'!O22</f>
        <v>0</v>
      </c>
      <c r="P59" s="99">
        <f>P22-'[1]mSp_gam'!P22</f>
        <v>0</v>
      </c>
      <c r="Q59" s="99">
        <f>Q22-'[1]mSp_gam'!Q22</f>
        <v>0</v>
      </c>
      <c r="R59" s="99">
        <f>R22-'[1]mSp_gam'!R22</f>
        <v>0</v>
      </c>
      <c r="S59" s="99">
        <f>S22-'[1]mSp_gam'!S22</f>
        <v>0</v>
      </c>
      <c r="T59" s="99">
        <f>T22-'[1]mSp_gam'!T22</f>
        <v>0</v>
      </c>
      <c r="U59" s="99">
        <f>U22-'[1]mSp_gam'!U22</f>
        <v>0</v>
      </c>
      <c r="V59" s="99">
        <f>V22-'[1]mSp_gam'!V22</f>
        <v>0</v>
      </c>
      <c r="W59" s="99">
        <f>W22-'[1]mSp_gam'!W22</f>
        <v>0</v>
      </c>
      <c r="X59" s="99">
        <f>X22-'[1]mSp_gam'!X22</f>
        <v>0</v>
      </c>
      <c r="Y59" s="99">
        <f>Y22-'[1]mSp_gam'!Y22</f>
        <v>0</v>
      </c>
      <c r="Z59" s="99">
        <f>Z22-'[1]mSp_gam'!Z22</f>
        <v>0</v>
      </c>
      <c r="AA59" s="99">
        <f>AA22-'[1]mSp_gam'!AA22</f>
        <v>0</v>
      </c>
      <c r="AB59" s="99">
        <f>AB22-'[1]mSp_gam'!AB22</f>
        <v>0</v>
      </c>
      <c r="AC59" s="99">
        <f>AC22-'[1]mSp_gam'!AC22</f>
        <v>0</v>
      </c>
      <c r="AD59" s="99">
        <f>AD22-'[1]mSp_gam'!AD22</f>
        <v>0</v>
      </c>
      <c r="AE59" s="99">
        <f>AE22-'[1]mSp_gam'!AE22</f>
        <v>0</v>
      </c>
      <c r="AF59" s="99">
        <f>AF22-'[1]mSp_gam'!AF22</f>
        <v>0</v>
      </c>
      <c r="AG59" s="99">
        <f>AG22-'[1]mSp_gam'!AG22</f>
        <v>0</v>
      </c>
      <c r="AH59" s="99">
        <f>AH22-'[1]mSp_gam'!AH22</f>
        <v>0</v>
      </c>
      <c r="AI59" s="99">
        <f>AI22-'[1]mSp_gam'!AI22</f>
        <v>0</v>
      </c>
      <c r="AJ59" s="99">
        <f>AJ22-'[1]mSp_gam'!AJ22</f>
        <v>0</v>
      </c>
      <c r="AK59" s="99">
        <f>AK22-'[1]mSp_gam'!AK22</f>
        <v>0</v>
      </c>
      <c r="AL59" s="99">
        <f>AL22-'[1]mSp_gam'!AL22</f>
        <v>0</v>
      </c>
      <c r="AM59" s="99">
        <f>AM22-'[1]mSp_gam'!AM22</f>
        <v>0</v>
      </c>
      <c r="AN59" s="99">
        <f>AN22-'[1]mSp_gam'!AN22</f>
        <v>0</v>
      </c>
      <c r="AO59" s="99">
        <f>AO22-'[1]mSp_gam'!AO22</f>
        <v>0</v>
      </c>
      <c r="AP59" s="99">
        <f>AP22-'[1]mSp_gam'!AP22</f>
        <v>0</v>
      </c>
      <c r="AQ59" s="99">
        <f>AQ22-'[1]mSp_gam'!AQ22</f>
        <v>0</v>
      </c>
      <c r="AR59" s="99">
        <f>AR22-'[1]mSp_gam'!AR22</f>
        <v>0</v>
      </c>
      <c r="AS59" s="99">
        <f>AS22-'[1]mSp_gam'!AS22</f>
        <v>0</v>
      </c>
      <c r="AT59" s="99">
        <f>AT22-'[1]mSp_gam'!AT22</f>
        <v>0</v>
      </c>
      <c r="AU59" s="99">
        <f>AU22-'[1]mSp_gam'!AU22</f>
        <v>0</v>
      </c>
      <c r="AV59" s="99">
        <f>AV22-'[1]mSp_gam'!AV22</f>
        <v>0</v>
      </c>
      <c r="AW59" s="99">
        <f>AW22-'[1]mSp_gam'!AW22</f>
        <v>0</v>
      </c>
      <c r="AX59" s="99"/>
      <c r="AY59" s="99">
        <f>AY22-'[1]mSp_gam'!AX22</f>
        <v>0</v>
      </c>
      <c r="AZ59" s="99">
        <f>AZ22-'[1]mSp_gam'!AY22</f>
        <v>0</v>
      </c>
      <c r="BA59" s="99">
        <f>BA22-'[1]mSp_gam'!AZ22</f>
        <v>0</v>
      </c>
      <c r="BB59" s="99">
        <f>BB22-'[1]mSp_gam'!BA22</f>
        <v>0</v>
      </c>
      <c r="BC59" s="99">
        <f>BC22-'[1]mSp_gam'!BB22</f>
        <v>0</v>
      </c>
    </row>
    <row r="60" spans="3:55" ht="12.75">
      <c r="C60" s="99">
        <f>C23-'[1]mSp_gam'!C23</f>
        <v>0</v>
      </c>
      <c r="D60" s="99">
        <f>D23-'[1]mSp_gam'!D23</f>
        <v>0</v>
      </c>
      <c r="E60" s="99">
        <f>E23-'[1]mSp_gam'!E23</f>
        <v>0</v>
      </c>
      <c r="F60" s="99">
        <f>F23-'[1]mSp_gam'!F23</f>
        <v>0</v>
      </c>
      <c r="G60" s="99">
        <f>G23-'[1]mSp_gam'!G23</f>
        <v>0</v>
      </c>
      <c r="H60" s="99">
        <f>H23-'[1]mSp_gam'!H23</f>
        <v>0</v>
      </c>
      <c r="I60" s="99">
        <f>I23-'[1]mSp_gam'!I23</f>
        <v>0</v>
      </c>
      <c r="J60" s="99">
        <f>J23-'[1]mSp_gam'!J23</f>
        <v>0</v>
      </c>
      <c r="K60" s="99">
        <f>K23-'[1]mSp_gam'!K23</f>
        <v>0</v>
      </c>
      <c r="L60" s="99">
        <f>L23-'[1]mSp_gam'!L23</f>
        <v>0</v>
      </c>
      <c r="M60" s="99">
        <f>M23-'[1]mSp_gam'!M23</f>
        <v>0</v>
      </c>
      <c r="N60" s="99">
        <f>N23-'[1]mSp_gam'!N23</f>
        <v>0</v>
      </c>
      <c r="O60" s="99">
        <f>O23-'[1]mSp_gam'!O23</f>
        <v>0</v>
      </c>
      <c r="P60" s="99">
        <f>P23-'[1]mSp_gam'!P23</f>
        <v>0</v>
      </c>
      <c r="Q60" s="99">
        <f>Q23-'[1]mSp_gam'!Q23</f>
        <v>0</v>
      </c>
      <c r="R60" s="99">
        <f>R23-'[1]mSp_gam'!R23</f>
        <v>0</v>
      </c>
      <c r="S60" s="99">
        <f>S23-'[1]mSp_gam'!S23</f>
        <v>0</v>
      </c>
      <c r="T60" s="99">
        <f>T23-'[1]mSp_gam'!T23</f>
        <v>0</v>
      </c>
      <c r="U60" s="99">
        <f>U23-'[1]mSp_gam'!U23</f>
        <v>0</v>
      </c>
      <c r="V60" s="99">
        <f>V23-'[1]mSp_gam'!V23</f>
        <v>0</v>
      </c>
      <c r="W60" s="99">
        <f>W23-'[1]mSp_gam'!W23</f>
        <v>0</v>
      </c>
      <c r="X60" s="99">
        <f>X23-'[1]mSp_gam'!X23</f>
        <v>0</v>
      </c>
      <c r="Y60" s="99">
        <f>Y23-'[1]mSp_gam'!Y23</f>
        <v>0</v>
      </c>
      <c r="Z60" s="99">
        <f>Z23-'[1]mSp_gam'!Z23</f>
        <v>0</v>
      </c>
      <c r="AA60" s="99">
        <f>AA23-'[1]mSp_gam'!AA23</f>
        <v>0</v>
      </c>
      <c r="AB60" s="99">
        <f>AB23-'[1]mSp_gam'!AB23</f>
        <v>0</v>
      </c>
      <c r="AC60" s="99">
        <f>AC23-'[1]mSp_gam'!AC23</f>
        <v>0</v>
      </c>
      <c r="AD60" s="99">
        <f>AD23-'[1]mSp_gam'!AD23</f>
        <v>0</v>
      </c>
      <c r="AE60" s="99">
        <f>AE23-'[1]mSp_gam'!AE23</f>
        <v>0</v>
      </c>
      <c r="AF60" s="99">
        <f>AF23-'[1]mSp_gam'!AF23</f>
        <v>0</v>
      </c>
      <c r="AG60" s="99">
        <f>AG23-'[1]mSp_gam'!AG23</f>
        <v>0</v>
      </c>
      <c r="AH60" s="99">
        <f>AH23-'[1]mSp_gam'!AH23</f>
        <v>0</v>
      </c>
      <c r="AI60" s="99">
        <f>AI23-'[1]mSp_gam'!AI23</f>
        <v>0</v>
      </c>
      <c r="AJ60" s="99">
        <f>AJ23-'[1]mSp_gam'!AJ23</f>
        <v>0</v>
      </c>
      <c r="AK60" s="99">
        <f>AK23-'[1]mSp_gam'!AK23</f>
        <v>0</v>
      </c>
      <c r="AL60" s="99">
        <f>AL23-'[1]mSp_gam'!AL23</f>
        <v>0</v>
      </c>
      <c r="AM60" s="99">
        <f>AM23-'[1]mSp_gam'!AM23</f>
        <v>0</v>
      </c>
      <c r="AN60" s="99">
        <f>AN23-'[1]mSp_gam'!AN23</f>
        <v>0</v>
      </c>
      <c r="AO60" s="99">
        <f>AO23-'[1]mSp_gam'!AO23</f>
        <v>0</v>
      </c>
      <c r="AP60" s="99">
        <f>AP23-'[1]mSp_gam'!AP23</f>
        <v>0</v>
      </c>
      <c r="AQ60" s="99">
        <f>AQ23-'[1]mSp_gam'!AQ23</f>
        <v>0</v>
      </c>
      <c r="AR60" s="99">
        <f>AR23-'[1]mSp_gam'!AR23</f>
        <v>0</v>
      </c>
      <c r="AS60" s="99">
        <f>AS23-'[1]mSp_gam'!AS23</f>
        <v>0</v>
      </c>
      <c r="AT60" s="99">
        <f>AT23-'[1]mSp_gam'!AT23</f>
        <v>0</v>
      </c>
      <c r="AU60" s="99">
        <f>AU23-'[1]mSp_gam'!AU23</f>
        <v>0</v>
      </c>
      <c r="AV60" s="99">
        <f>AV23-'[1]mSp_gam'!AV23</f>
        <v>0</v>
      </c>
      <c r="AW60" s="99">
        <f>AW23-'[1]mSp_gam'!AW23</f>
        <v>0</v>
      </c>
      <c r="AX60" s="99"/>
      <c r="AY60" s="99">
        <f>AY23-'[1]mSp_gam'!AX23</f>
        <v>0</v>
      </c>
      <c r="AZ60" s="99">
        <f>AZ23-'[1]mSp_gam'!AY23</f>
        <v>0</v>
      </c>
      <c r="BA60" s="99">
        <f>BA23-'[1]mSp_gam'!AZ23</f>
        <v>0</v>
      </c>
      <c r="BB60" s="99">
        <f>BB23-'[1]mSp_gam'!BA23</f>
        <v>0</v>
      </c>
      <c r="BC60" s="99">
        <f>BC23-'[1]mSp_gam'!BB23</f>
        <v>0</v>
      </c>
    </row>
    <row r="61" spans="3:55" ht="12.75">
      <c r="C61" s="99">
        <f>C24-'[1]mSp_gam'!C24</f>
        <v>0</v>
      </c>
      <c r="D61" s="99">
        <f>D24-'[1]mSp_gam'!D24</f>
        <v>0</v>
      </c>
      <c r="E61" s="99">
        <f>E24-'[1]mSp_gam'!E24</f>
        <v>0</v>
      </c>
      <c r="F61" s="99">
        <f>F24-'[1]mSp_gam'!F24</f>
        <v>0</v>
      </c>
      <c r="G61" s="99">
        <f>G24-'[1]mSp_gam'!G24</f>
        <v>0</v>
      </c>
      <c r="H61" s="99">
        <f>H24-'[1]mSp_gam'!H24</f>
        <v>0</v>
      </c>
      <c r="I61" s="99">
        <f>I24-'[1]mSp_gam'!I24</f>
        <v>0</v>
      </c>
      <c r="J61" s="99">
        <f>J24-'[1]mSp_gam'!J24</f>
        <v>0</v>
      </c>
      <c r="K61" s="99">
        <f>K24-'[1]mSp_gam'!K24</f>
        <v>0</v>
      </c>
      <c r="L61" s="99">
        <f>L24-'[1]mSp_gam'!L24</f>
        <v>0</v>
      </c>
      <c r="M61" s="99">
        <f>M24-'[1]mSp_gam'!M24</f>
        <v>0</v>
      </c>
      <c r="N61" s="99">
        <f>N24-'[1]mSp_gam'!N24</f>
        <v>0</v>
      </c>
      <c r="O61" s="99">
        <f>O24-'[1]mSp_gam'!O24</f>
        <v>0</v>
      </c>
      <c r="P61" s="99">
        <f>P24-'[1]mSp_gam'!P24</f>
        <v>0</v>
      </c>
      <c r="Q61" s="99">
        <f>Q24-'[1]mSp_gam'!Q24</f>
        <v>0</v>
      </c>
      <c r="R61" s="99">
        <f>R24-'[1]mSp_gam'!R24</f>
        <v>0</v>
      </c>
      <c r="S61" s="99">
        <f>S24-'[1]mSp_gam'!S24</f>
        <v>0</v>
      </c>
      <c r="T61" s="99">
        <f>T24-'[1]mSp_gam'!T24</f>
        <v>0</v>
      </c>
      <c r="U61" s="99">
        <f>U24-'[1]mSp_gam'!U24</f>
        <v>0</v>
      </c>
      <c r="V61" s="99">
        <f>V24-'[1]mSp_gam'!V24</f>
        <v>0</v>
      </c>
      <c r="W61" s="99">
        <f>W24-'[1]mSp_gam'!W24</f>
        <v>0</v>
      </c>
      <c r="X61" s="99">
        <f>X24-'[1]mSp_gam'!X24</f>
        <v>0</v>
      </c>
      <c r="Y61" s="99">
        <f>Y24-'[1]mSp_gam'!Y24</f>
        <v>0</v>
      </c>
      <c r="Z61" s="99">
        <f>Z24-'[1]mSp_gam'!Z24</f>
        <v>0</v>
      </c>
      <c r="AA61" s="99">
        <f>AA24-'[1]mSp_gam'!AA24</f>
        <v>0</v>
      </c>
      <c r="AB61" s="99">
        <f>AB24-'[1]mSp_gam'!AB24</f>
        <v>0</v>
      </c>
      <c r="AC61" s="99">
        <f>AC24-'[1]mSp_gam'!AC24</f>
        <v>0</v>
      </c>
      <c r="AD61" s="99">
        <f>AD24-'[1]mSp_gam'!AD24</f>
        <v>0</v>
      </c>
      <c r="AE61" s="99">
        <f>AE24-'[1]mSp_gam'!AE24</f>
        <v>0</v>
      </c>
      <c r="AF61" s="99">
        <f>AF24-'[1]mSp_gam'!AF24</f>
        <v>0</v>
      </c>
      <c r="AG61" s="99">
        <f>AG24-'[1]mSp_gam'!AG24</f>
        <v>0</v>
      </c>
      <c r="AH61" s="99">
        <f>AH24-'[1]mSp_gam'!AH24</f>
        <v>0</v>
      </c>
      <c r="AI61" s="99">
        <f>AI24-'[1]mSp_gam'!AI24</f>
        <v>0</v>
      </c>
      <c r="AJ61" s="99">
        <f>AJ24-'[1]mSp_gam'!AJ24</f>
        <v>0</v>
      </c>
      <c r="AK61" s="99">
        <f>AK24-'[1]mSp_gam'!AK24</f>
        <v>0</v>
      </c>
      <c r="AL61" s="99">
        <f>AL24-'[1]mSp_gam'!AL24</f>
        <v>0</v>
      </c>
      <c r="AM61" s="99">
        <f>AM24-'[1]mSp_gam'!AM24</f>
        <v>0</v>
      </c>
      <c r="AN61" s="99">
        <f>AN24-'[1]mSp_gam'!AN24</f>
        <v>0</v>
      </c>
      <c r="AO61" s="99">
        <f>AO24-'[1]mSp_gam'!AO24</f>
        <v>0</v>
      </c>
      <c r="AP61" s="99">
        <f>AP24-'[1]mSp_gam'!AP24</f>
        <v>0</v>
      </c>
      <c r="AQ61" s="99">
        <f>AQ24-'[1]mSp_gam'!AQ24</f>
        <v>0</v>
      </c>
      <c r="AR61" s="99">
        <f>AR24-'[1]mSp_gam'!AR24</f>
        <v>0</v>
      </c>
      <c r="AS61" s="99">
        <f>AS24-'[1]mSp_gam'!AS24</f>
        <v>0</v>
      </c>
      <c r="AT61" s="99">
        <f>AT24-'[1]mSp_gam'!AT24</f>
        <v>0</v>
      </c>
      <c r="AU61" s="99">
        <f>AU24-'[1]mSp_gam'!AU24</f>
        <v>0</v>
      </c>
      <c r="AV61" s="99">
        <f>AV24-'[1]mSp_gam'!AV24</f>
        <v>0</v>
      </c>
      <c r="AW61" s="99">
        <f>AW24-'[1]mSp_gam'!AW24</f>
        <v>0</v>
      </c>
      <c r="AX61" s="99"/>
      <c r="AY61" s="99">
        <f>AY24-'[1]mSp_gam'!AX24</f>
        <v>0</v>
      </c>
      <c r="AZ61" s="99">
        <f>AZ24-'[1]mSp_gam'!AY24</f>
        <v>0</v>
      </c>
      <c r="BA61" s="99">
        <f>BA24-'[1]mSp_gam'!AZ24</f>
        <v>0</v>
      </c>
      <c r="BB61" s="99">
        <f>BB24-'[1]mSp_gam'!BA24</f>
        <v>0</v>
      </c>
      <c r="BC61" s="99">
        <f>BC24-'[1]mSp_gam'!BB24</f>
        <v>0</v>
      </c>
    </row>
    <row r="62" spans="3:55" ht="12.75">
      <c r="C62" s="99">
        <f>C25-'[1]mSp_gam'!C25</f>
        <v>0</v>
      </c>
      <c r="D62" s="99">
        <f>D25-'[1]mSp_gam'!D25</f>
        <v>0</v>
      </c>
      <c r="E62" s="99">
        <f>E25-'[1]mSp_gam'!E25</f>
        <v>0</v>
      </c>
      <c r="F62" s="99">
        <f>F25-'[1]mSp_gam'!F25</f>
        <v>0</v>
      </c>
      <c r="G62" s="99">
        <f>G25-'[1]mSp_gam'!G25</f>
        <v>0</v>
      </c>
      <c r="H62" s="99">
        <f>H25-'[1]mSp_gam'!H25</f>
        <v>0</v>
      </c>
      <c r="I62" s="99">
        <f>I25-'[1]mSp_gam'!I25</f>
        <v>0</v>
      </c>
      <c r="J62" s="99">
        <f>J25-'[1]mSp_gam'!J25</f>
        <v>0</v>
      </c>
      <c r="K62" s="99">
        <f>K25-'[1]mSp_gam'!K25</f>
        <v>0</v>
      </c>
      <c r="L62" s="99">
        <f>L25-'[1]mSp_gam'!L25</f>
        <v>0</v>
      </c>
      <c r="M62" s="99">
        <f>M25-'[1]mSp_gam'!M25</f>
        <v>0</v>
      </c>
      <c r="N62" s="99">
        <f>N25-'[1]mSp_gam'!N25</f>
        <v>0</v>
      </c>
      <c r="O62" s="99">
        <f>O25-'[1]mSp_gam'!O25</f>
        <v>0</v>
      </c>
      <c r="P62" s="99">
        <f>P25-'[1]mSp_gam'!P25</f>
        <v>0</v>
      </c>
      <c r="Q62" s="99">
        <f>Q25-'[1]mSp_gam'!Q25</f>
        <v>0</v>
      </c>
      <c r="R62" s="99">
        <f>R25-'[1]mSp_gam'!R25</f>
        <v>0</v>
      </c>
      <c r="S62" s="99">
        <f>S25-'[1]mSp_gam'!S25</f>
        <v>0</v>
      </c>
      <c r="T62" s="99">
        <f>T25-'[1]mSp_gam'!T25</f>
        <v>0</v>
      </c>
      <c r="U62" s="99">
        <f>U25-'[1]mSp_gam'!U25</f>
        <v>0</v>
      </c>
      <c r="V62" s="99">
        <f>V25-'[1]mSp_gam'!V25</f>
        <v>0</v>
      </c>
      <c r="W62" s="99">
        <f>W25-'[1]mSp_gam'!W25</f>
        <v>0</v>
      </c>
      <c r="X62" s="99">
        <f>X25-'[1]mSp_gam'!X25</f>
        <v>0</v>
      </c>
      <c r="Y62" s="99">
        <f>Y25-'[1]mSp_gam'!Y25</f>
        <v>0</v>
      </c>
      <c r="Z62" s="99">
        <f>Z25-'[1]mSp_gam'!Z25</f>
        <v>0</v>
      </c>
      <c r="AA62" s="99">
        <f>AA25-'[1]mSp_gam'!AA25</f>
        <v>0</v>
      </c>
      <c r="AB62" s="99">
        <f>AB25-'[1]mSp_gam'!AB25</f>
        <v>0</v>
      </c>
      <c r="AC62" s="99">
        <f>AC25-'[1]mSp_gam'!AC25</f>
        <v>0</v>
      </c>
      <c r="AD62" s="99">
        <f>AD25-'[1]mSp_gam'!AD25</f>
        <v>0</v>
      </c>
      <c r="AE62" s="99">
        <f>AE25-'[1]mSp_gam'!AE25</f>
        <v>0</v>
      </c>
      <c r="AF62" s="99">
        <f>AF25-'[1]mSp_gam'!AF25</f>
        <v>0</v>
      </c>
      <c r="AG62" s="99">
        <f>AG25-'[1]mSp_gam'!AG25</f>
        <v>0</v>
      </c>
      <c r="AH62" s="99">
        <f>AH25-'[1]mSp_gam'!AH25</f>
        <v>0</v>
      </c>
      <c r="AI62" s="99">
        <f>AI25-'[1]mSp_gam'!AI25</f>
        <v>0</v>
      </c>
      <c r="AJ62" s="99">
        <f>AJ25-'[1]mSp_gam'!AJ25</f>
        <v>0</v>
      </c>
      <c r="AK62" s="99">
        <f>AK25-'[1]mSp_gam'!AK25</f>
        <v>0</v>
      </c>
      <c r="AL62" s="99">
        <f>AL25-'[1]mSp_gam'!AL25</f>
        <v>0</v>
      </c>
      <c r="AM62" s="99">
        <f>AM25-'[1]mSp_gam'!AM25</f>
        <v>0</v>
      </c>
      <c r="AN62" s="99">
        <f>AN25-'[1]mSp_gam'!AN25</f>
        <v>0</v>
      </c>
      <c r="AO62" s="99">
        <f>AO25-'[1]mSp_gam'!AO25</f>
        <v>0</v>
      </c>
      <c r="AP62" s="99">
        <f>AP25-'[1]mSp_gam'!AP25</f>
        <v>0</v>
      </c>
      <c r="AQ62" s="99">
        <f>AQ25-'[1]mSp_gam'!AQ25</f>
        <v>0</v>
      </c>
      <c r="AR62" s="99">
        <f>AR25-'[1]mSp_gam'!AR25</f>
        <v>0</v>
      </c>
      <c r="AS62" s="99">
        <f>AS25-'[1]mSp_gam'!AS25</f>
        <v>0</v>
      </c>
      <c r="AT62" s="99">
        <f>AT25-'[1]mSp_gam'!AT25</f>
        <v>0</v>
      </c>
      <c r="AU62" s="99">
        <f>AU25-'[1]mSp_gam'!AU25</f>
        <v>0</v>
      </c>
      <c r="AV62" s="99">
        <f>AV25-'[1]mSp_gam'!AV25</f>
        <v>0</v>
      </c>
      <c r="AW62" s="99">
        <f>AW25-'[1]mSp_gam'!AW25</f>
        <v>0</v>
      </c>
      <c r="AX62" s="99"/>
      <c r="AY62" s="99">
        <f>AY25-'[1]mSp_gam'!AX25</f>
        <v>0</v>
      </c>
      <c r="AZ62" s="99">
        <f>AZ25-'[1]mSp_gam'!AY25</f>
        <v>0</v>
      </c>
      <c r="BA62" s="99">
        <f>BA25-'[1]mSp_gam'!AZ25</f>
        <v>0</v>
      </c>
      <c r="BB62" s="99">
        <f>BB25-'[1]mSp_gam'!BA25</f>
        <v>0</v>
      </c>
      <c r="BC62" s="99">
        <f>BC25-'[1]mSp_gam'!BB25</f>
        <v>0</v>
      </c>
    </row>
    <row r="63" spans="3:55" ht="12.75">
      <c r="C63" s="99">
        <f>C26-'[1]mSp_gam'!C26</f>
        <v>0</v>
      </c>
      <c r="D63" s="99">
        <f>D26-'[1]mSp_gam'!D26</f>
        <v>0</v>
      </c>
      <c r="E63" s="99">
        <f>E26-'[1]mSp_gam'!E26</f>
        <v>0</v>
      </c>
      <c r="F63" s="99">
        <f>F26-'[1]mSp_gam'!F26</f>
        <v>0</v>
      </c>
      <c r="G63" s="99">
        <f>G26-'[1]mSp_gam'!G26</f>
        <v>0</v>
      </c>
      <c r="H63" s="99">
        <f>H26-'[1]mSp_gam'!H26</f>
        <v>0</v>
      </c>
      <c r="I63" s="99">
        <f>I26-'[1]mSp_gam'!I26</f>
        <v>0</v>
      </c>
      <c r="J63" s="99">
        <f>J26-'[1]mSp_gam'!J26</f>
        <v>0</v>
      </c>
      <c r="K63" s="99">
        <f>K26-'[1]mSp_gam'!K26</f>
        <v>0</v>
      </c>
      <c r="L63" s="99">
        <f>L26-'[1]mSp_gam'!L26</f>
        <v>0</v>
      </c>
      <c r="M63" s="99">
        <f>M26-'[1]mSp_gam'!M26</f>
        <v>0</v>
      </c>
      <c r="N63" s="99">
        <f>N26-'[1]mSp_gam'!N26</f>
        <v>0</v>
      </c>
      <c r="O63" s="99">
        <f>O26-'[1]mSp_gam'!O26</f>
        <v>0</v>
      </c>
      <c r="P63" s="99">
        <f>P26-'[1]mSp_gam'!P26</f>
        <v>0</v>
      </c>
      <c r="Q63" s="99">
        <f>Q26-'[1]mSp_gam'!Q26</f>
        <v>0</v>
      </c>
      <c r="R63" s="99">
        <f>R26-'[1]mSp_gam'!R26</f>
        <v>0</v>
      </c>
      <c r="S63" s="99">
        <f>S26-'[1]mSp_gam'!S26</f>
        <v>0</v>
      </c>
      <c r="T63" s="99">
        <f>T26-'[1]mSp_gam'!T26</f>
        <v>0</v>
      </c>
      <c r="U63" s="99">
        <f>U26-'[1]mSp_gam'!U26</f>
        <v>0</v>
      </c>
      <c r="V63" s="99">
        <f>V26-'[1]mSp_gam'!V26</f>
        <v>0</v>
      </c>
      <c r="W63" s="99">
        <f>W26-'[1]mSp_gam'!W26</f>
        <v>0</v>
      </c>
      <c r="X63" s="99">
        <f>X26-'[1]mSp_gam'!X26</f>
        <v>0</v>
      </c>
      <c r="Y63" s="99">
        <f>Y26-'[1]mSp_gam'!Y26</f>
        <v>0</v>
      </c>
      <c r="Z63" s="99">
        <f>Z26-'[1]mSp_gam'!Z26</f>
        <v>0</v>
      </c>
      <c r="AA63" s="99">
        <f>AA26-'[1]mSp_gam'!AA26</f>
        <v>0</v>
      </c>
      <c r="AB63" s="99">
        <f>AB26-'[1]mSp_gam'!AB26</f>
        <v>0</v>
      </c>
      <c r="AC63" s="99">
        <f>AC26-'[1]mSp_gam'!AC26</f>
        <v>0</v>
      </c>
      <c r="AD63" s="99">
        <f>AD26-'[1]mSp_gam'!AD26</f>
        <v>0</v>
      </c>
      <c r="AE63" s="99">
        <f>AE26-'[1]mSp_gam'!AE26</f>
        <v>0</v>
      </c>
      <c r="AF63" s="99">
        <f>AF26-'[1]mSp_gam'!AF26</f>
        <v>0</v>
      </c>
      <c r="AG63" s="99">
        <f>AG26-'[1]mSp_gam'!AG26</f>
        <v>0</v>
      </c>
      <c r="AH63" s="99">
        <f>AH26-'[1]mSp_gam'!AH26</f>
        <v>0</v>
      </c>
      <c r="AI63" s="99">
        <f>AI26-'[1]mSp_gam'!AI26</f>
        <v>0</v>
      </c>
      <c r="AJ63" s="99">
        <f>AJ26-'[1]mSp_gam'!AJ26</f>
        <v>0</v>
      </c>
      <c r="AK63" s="99">
        <f>AK26-'[1]mSp_gam'!AK26</f>
        <v>0</v>
      </c>
      <c r="AL63" s="99">
        <f>AL26-'[1]mSp_gam'!AL26</f>
        <v>0</v>
      </c>
      <c r="AM63" s="99">
        <f>AM26-'[1]mSp_gam'!AM26</f>
        <v>0</v>
      </c>
      <c r="AN63" s="99">
        <f>AN26-'[1]mSp_gam'!AN26</f>
        <v>0</v>
      </c>
      <c r="AO63" s="99">
        <f>AO26-'[1]mSp_gam'!AO26</f>
        <v>0</v>
      </c>
      <c r="AP63" s="99">
        <f>AP26-'[1]mSp_gam'!AP26</f>
        <v>0</v>
      </c>
      <c r="AQ63" s="99">
        <f>AQ26-'[1]mSp_gam'!AQ26</f>
        <v>0</v>
      </c>
      <c r="AR63" s="99">
        <f>AR26-'[1]mSp_gam'!AR26</f>
        <v>0</v>
      </c>
      <c r="AS63" s="99">
        <f>AS26-'[1]mSp_gam'!AS26</f>
        <v>0</v>
      </c>
      <c r="AT63" s="99">
        <f>AT26-'[1]mSp_gam'!AT26</f>
        <v>0</v>
      </c>
      <c r="AU63" s="99">
        <f>AU26-'[1]mSp_gam'!AU26</f>
        <v>0</v>
      </c>
      <c r="AV63" s="99">
        <f>AV26-'[1]mSp_gam'!AV26</f>
        <v>0</v>
      </c>
      <c r="AW63" s="99">
        <f>AW26-'[1]mSp_gam'!AW26</f>
        <v>0</v>
      </c>
      <c r="AX63" s="99"/>
      <c r="AY63" s="99">
        <f>AY26-'[1]mSp_gam'!AX26</f>
        <v>0</v>
      </c>
      <c r="AZ63" s="99">
        <f>AZ26-'[1]mSp_gam'!AY26</f>
        <v>0</v>
      </c>
      <c r="BA63" s="99">
        <f>BA26-'[1]mSp_gam'!AZ26</f>
        <v>0</v>
      </c>
      <c r="BB63" s="99">
        <f>BB26-'[1]mSp_gam'!BA26</f>
        <v>0</v>
      </c>
      <c r="BC63" s="99">
        <f>BC26-'[1]mSp_gam'!BB26</f>
        <v>0</v>
      </c>
    </row>
    <row r="64" ht="12.75">
      <c r="C64" s="99"/>
    </row>
  </sheetData>
  <sheetProtection/>
  <mergeCells count="7">
    <mergeCell ref="A30:C30"/>
    <mergeCell ref="A31:B31"/>
    <mergeCell ref="A36:L36"/>
    <mergeCell ref="A37:L37"/>
    <mergeCell ref="A33:L33"/>
    <mergeCell ref="A34:L34"/>
    <mergeCell ref="A35:L35"/>
  </mergeCells>
  <printOptions verticalCentered="1"/>
  <pageMargins left="0.2362204724409449" right="0.1968503937007874" top="0.1968503937007874" bottom="0.1968503937007874" header="0.4330708661417323" footer="0.1968503937007874"/>
  <pageSetup horizontalDpi="600" verticalDpi="600" orientation="landscape" scale="66" r:id="rId1"/>
  <colBreaks count="2" manualBreakCount="2">
    <brk id="17" max="65535" man="1"/>
    <brk id="42"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user</cp:lastModifiedBy>
  <cp:lastPrinted>2013-03-28T10:15:58Z</cp:lastPrinted>
  <dcterms:created xsi:type="dcterms:W3CDTF">2007-04-05T09:39:56Z</dcterms:created>
  <dcterms:modified xsi:type="dcterms:W3CDTF">2013-12-05T14:43:24Z</dcterms:modified>
  <cp:category/>
  <cp:version/>
  <cp:contentType/>
  <cp:contentStatus/>
</cp:coreProperties>
</file>