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23" activeTab="1"/>
  </bookViews>
  <sheets>
    <sheet name="2019" sheetId="1" r:id="rId1"/>
    <sheet name="2020" sheetId="2" r:id="rId2"/>
    <sheet name="Sheet3" sheetId="3" r:id="rId3"/>
  </sheets>
  <definedNames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<sst xmlns="http://schemas.openxmlformats.org/spreadsheetml/2006/main" count="136" uniqueCount="56">
  <si>
    <t>#</t>
  </si>
  <si>
    <t>შენიშვნა</t>
  </si>
  <si>
    <t>სულ</t>
  </si>
  <si>
    <t>ტექნიკური 
მომსახურება</t>
  </si>
  <si>
    <t>ვისზეა განპიროვნებული
 (სახელი, გვარი)</t>
  </si>
  <si>
    <t>სახელმწიფო
 ნომერი</t>
  </si>
  <si>
    <t>ავტომანქანის 
დასახელება</t>
  </si>
  <si>
    <t>ინფორმაცია
სახელმწიფო აუდიტის სამსახურს
2019 წელს ავტოსატრანსპორტო საშუალებების სარემონტო სამუშაოების შესახებ</t>
  </si>
  <si>
    <t>fordi reinjeri</t>
  </si>
  <si>
    <t>VD 105 DV</t>
  </si>
  <si>
    <t>qobuleTis ganyofileba</t>
  </si>
  <si>
    <t>niva</t>
  </si>
  <si>
    <t>MP 654 PM</t>
  </si>
  <si>
    <t>xelvaCauris ganyofileba</t>
  </si>
  <si>
    <t>nisan navara</t>
  </si>
  <si>
    <t>BZA-777</t>
  </si>
  <si>
    <t xml:space="preserve">niva </t>
  </si>
  <si>
    <t>LT 033 TL</t>
  </si>
  <si>
    <t>qedis ganyofileba</t>
  </si>
  <si>
    <t>ZDF-909</t>
  </si>
  <si>
    <t>ford reinjeri</t>
  </si>
  <si>
    <t>ZZ 083 CC</t>
  </si>
  <si>
    <t>XHX-409</t>
  </si>
  <si>
    <t>Suaxevis ganyofileba</t>
  </si>
  <si>
    <t>XX 214 AA</t>
  </si>
  <si>
    <t>xulos ganyofileba</t>
  </si>
  <si>
    <t>jami:</t>
  </si>
  <si>
    <t>teqnikuri samsaxuri</t>
  </si>
  <si>
    <t>lojistikis samsaxuri</t>
  </si>
  <si>
    <t>melioraciis samsaxuri</t>
  </si>
  <si>
    <t>CM 101 MC</t>
  </si>
  <si>
    <t>departamentis ufrosi</t>
  </si>
  <si>
    <t>VD 101 DV</t>
  </si>
  <si>
    <t>ufrosis moadgile</t>
  </si>
  <si>
    <t>VD 103 DV</t>
  </si>
  <si>
    <t>VD 104 DV</t>
  </si>
  <si>
    <t>ZZ 081 CC</t>
  </si>
  <si>
    <t>ZZ 082 CC</t>
  </si>
  <si>
    <t>ZZ 084 CC</t>
  </si>
  <si>
    <t>micubiSi l 200</t>
  </si>
  <si>
    <t>VD 102 DV</t>
  </si>
  <si>
    <t>XHX-408</t>
  </si>
  <si>
    <t>MP 188 PM</t>
  </si>
  <si>
    <t>ufrosis pirveli moadgile</t>
  </si>
  <si>
    <t>საწვვაის ხარჯი</t>
  </si>
  <si>
    <t>ლიტრი</t>
  </si>
  <si>
    <t>ფასი</t>
  </si>
  <si>
    <t>ZZ 085 CC</t>
  </si>
  <si>
    <t>toiota korola</t>
  </si>
  <si>
    <t>MM 992 UU</t>
  </si>
  <si>
    <t>აჭარის ა.რ. საავტომობილო გზების დეპარტამენტი 2019 წელი</t>
  </si>
  <si>
    <t>ავტომობილებზე გაწეული ხარჯი
(საწვავიsa და ტექნიკური მომსახურeბის მიხედვით)</t>
  </si>
  <si>
    <t>აჭარის ა.რ. საავტომობილო გზების დეპარტამენტი 2020 წელი</t>
  </si>
  <si>
    <t>lojistikisa da infrastruqturis movla-Senaxvis samsaxuri</t>
  </si>
  <si>
    <t>infrastruqturis ganviTarebisa da proeqtebis marTvis samsaxuri</t>
  </si>
  <si>
    <t>dagegmarebis, monitoringisa da Sromis usafrTxoebis samsaxuri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</si>
</sst>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[$-409]d\-mmm\-yy;@"/>
    <numFmt numFmtId="181" formatCode="_(* #,##0_);_(* \(#,##0\);_(* &quot;-&quot;??_);_(@_)"/>
    <numFmt numFmtId="182" formatCode="dd\.mm\.yyyy;@"/>
    <numFmt numFmtId="183" formatCode="dd/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* #,##0_ ;_ * \-#,##0_ ;_ * &quot;-&quot;??_ ;_ @_ "/>
    <numFmt numFmtId="189" formatCode="0.00_);[Red]\(0.00\)"/>
    <numFmt numFmtId="190" formatCode="#,##0.000"/>
    <numFmt numFmtId="191" formatCode="0.0"/>
    <numFmt numFmtId="192" formatCode="_-* #,##0.00_ _-;\-* #,##0.00_ _-;_-* &quot;-&quot;??_ _-;_-@_-"/>
    <numFmt numFmtId="193" formatCode="0.000"/>
    <numFmt numFmtId="194" formatCode="#,##0.0"/>
    <numFmt numFmtId="195" formatCode="_(* #,##0.0_);_(* \(#,##0.0\);_(* &quot;-&quot;??_);_(@_)"/>
    <numFmt numFmtId="196" formatCode="#,##0.000\ _G_E_L"/>
    <numFmt numFmtId="197" formatCode="0.0000"/>
    <numFmt numFmtId="198" formatCode="[$-FC19]d\ mmmm\ yyyy\ &quot;г.&quot;"/>
    <numFmt numFmtId="199" formatCode="#,##0\ _L_a_r_i"/>
    <numFmt numFmtId="200" formatCode="#,##0;[Red]#,##0"/>
    <numFmt numFmtId="201" formatCode="#,##0.00_ ;\-#,##0.00\ "/>
    <numFmt numFmtId="202" formatCode="#,##0.0\ _G_E_L"/>
    <numFmt numFmtId="203" formatCode="[$-437]yyyy\ &quot;წლის&quot;\ dd\ mm\,\ dddd"/>
    <numFmt numFmtId="204" formatCode="mmm/yyyy"/>
    <numFmt numFmtId="205" formatCode="#,##0_ ;\-#,##0\ "/>
    <numFmt numFmtId="206" formatCode="0.0%"/>
    <numFmt numFmtId="207" formatCode="#,##0\ &quot;Lari&quot;"/>
    <numFmt numFmtId="208" formatCode="#&quot; &quot;##0.00"/>
    <numFmt numFmtId="209" formatCode="0.000000"/>
    <numFmt numFmtId="210" formatCode="0.00000"/>
    <numFmt numFmtId="211" formatCode="0.0000000"/>
    <numFmt numFmtId="212" formatCode="0.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cadNusx"/>
      <family val="0"/>
    </font>
    <font>
      <b/>
      <sz val="10"/>
      <color indexed="8"/>
      <name val="AcadNusx"/>
      <family val="0"/>
    </font>
    <font>
      <sz val="11"/>
      <name val="Calibri"/>
      <family val="2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37" applyFont="1" applyFill="1" applyAlignment="1">
      <alignment horizontal="center" vertical="center" wrapText="1"/>
      <protection/>
    </xf>
    <xf numFmtId="0" fontId="6" fillId="0" borderId="0" xfId="37" applyFont="1" applyFill="1">
      <alignment/>
      <protection/>
    </xf>
    <xf numFmtId="0" fontId="44" fillId="0" borderId="0" xfId="37" applyFont="1" applyFill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4" fillId="0" borderId="0" xfId="37" applyFont="1" applyFill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0" fontId="45" fillId="0" borderId="0" xfId="37" applyFont="1" applyFill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25" fillId="0" borderId="10" xfId="37" applyFont="1" applyFill="1" applyBorder="1" applyAlignment="1">
      <alignment horizontal="center" vertical="center" wrapText="1"/>
      <protection/>
    </xf>
    <xf numFmtId="2" fontId="6" fillId="0" borderId="10" xfId="37" applyNumberFormat="1" applyFont="1" applyFill="1" applyBorder="1" applyAlignment="1">
      <alignment horizontal="center" vertical="center" wrapText="1"/>
      <protection/>
    </xf>
    <xf numFmtId="2" fontId="5" fillId="0" borderId="10" xfId="37" applyNumberFormat="1" applyFont="1" applyFill="1" applyBorder="1" applyAlignment="1">
      <alignment horizontal="center" vertical="center" wrapText="1"/>
      <protection/>
    </xf>
    <xf numFmtId="0" fontId="5" fillId="0" borderId="10" xfId="3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4" fillId="0" borderId="0" xfId="37" applyFont="1" applyFill="1" applyBorder="1" applyAlignment="1">
      <alignment horizontal="center" vertical="center" wrapText="1"/>
      <protection/>
    </xf>
    <xf numFmtId="0" fontId="45" fillId="0" borderId="11" xfId="37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/>
    </xf>
    <xf numFmtId="0" fontId="46" fillId="0" borderId="11" xfId="37" applyFont="1" applyFill="1" applyBorder="1" applyAlignment="1">
      <alignment horizontal="center" vertical="center" wrapText="1"/>
      <protection/>
    </xf>
    <xf numFmtId="0" fontId="44" fillId="0" borderId="11" xfId="37" applyFont="1" applyFill="1" applyBorder="1" applyAlignment="1">
      <alignment horizontal="center" vertical="center" wrapText="1"/>
      <protection/>
    </xf>
    <xf numFmtId="0" fontId="45" fillId="0" borderId="11" xfId="37" applyFont="1" applyFill="1" applyBorder="1" applyAlignment="1">
      <alignment horizontal="center" vertical="center" wrapText="1"/>
      <protection/>
    </xf>
    <xf numFmtId="1" fontId="6" fillId="0" borderId="10" xfId="37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0" fontId="5" fillId="0" borderId="12" xfId="37" applyFont="1" applyFill="1" applyBorder="1" applyAlignment="1">
      <alignment horizontal="center" vertical="center" wrapText="1"/>
      <protection/>
    </xf>
    <xf numFmtId="0" fontId="45" fillId="0" borderId="13" xfId="37" applyFont="1" applyFill="1" applyBorder="1" applyAlignment="1">
      <alignment horizontal="center" vertical="center" wrapText="1"/>
      <protection/>
    </xf>
    <xf numFmtId="0" fontId="45" fillId="0" borderId="14" xfId="37" applyFont="1" applyFill="1" applyBorder="1" applyAlignment="1">
      <alignment horizontal="center" vertical="center" wrapText="1"/>
      <protection/>
    </xf>
    <xf numFmtId="0" fontId="45" fillId="0" borderId="11" xfId="37" applyFont="1" applyFill="1" applyBorder="1" applyAlignment="1">
      <alignment horizontal="center" vertical="center" wrapText="1"/>
      <protection/>
    </xf>
    <xf numFmtId="0" fontId="5" fillId="0" borderId="15" xfId="37" applyFont="1" applyFill="1" applyBorder="1" applyAlignment="1">
      <alignment horizontal="center" vertical="center" wrapText="1"/>
      <protection/>
    </xf>
    <xf numFmtId="0" fontId="4" fillId="0" borderId="16" xfId="37" applyFont="1" applyFill="1" applyBorder="1" applyAlignment="1">
      <alignment horizontal="center" vertical="center" wrapText="1"/>
      <protection/>
    </xf>
    <xf numFmtId="0" fontId="45" fillId="0" borderId="16" xfId="37" applyFont="1" applyFill="1" applyBorder="1" applyAlignment="1">
      <alignment horizontal="center" vertical="center" wrapText="1"/>
      <protection/>
    </xf>
    <xf numFmtId="0" fontId="5" fillId="0" borderId="17" xfId="37" applyFont="1" applyFill="1" applyBorder="1" applyAlignment="1">
      <alignment horizontal="center" vertical="center" wrapText="1"/>
      <protection/>
    </xf>
    <xf numFmtId="0" fontId="5" fillId="0" borderId="18" xfId="37" applyFont="1" applyFill="1" applyBorder="1" applyAlignment="1">
      <alignment horizontal="center" vertical="center" wrapText="1"/>
      <protection/>
    </xf>
    <xf numFmtId="0" fontId="4" fillId="0" borderId="19" xfId="37" applyFont="1" applyFill="1" applyBorder="1" applyAlignment="1">
      <alignment horizontal="center" vertical="center" wrapText="1"/>
      <protection/>
    </xf>
    <xf numFmtId="0" fontId="45" fillId="0" borderId="10" xfId="37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3" xfId="34"/>
    <cellStyle name="Normal 2" xfId="35"/>
    <cellStyle name="Normal 3" xfId="36"/>
    <cellStyle name="Normal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="120" zoomScaleNormal="120" zoomScalePageLayoutView="0" workbookViewId="0" topLeftCell="A2">
      <selection activeCell="E3" sqref="E3:H3"/>
    </sheetView>
  </sheetViews>
  <sheetFormatPr defaultColWidth="9.140625" defaultRowHeight="12.75"/>
  <cols>
    <col min="1" max="1" width="5.140625" style="15" customWidth="1"/>
    <col min="2" max="2" width="22.8515625" style="4" customWidth="1"/>
    <col min="3" max="3" width="18.00390625" style="4" bestFit="1" customWidth="1"/>
    <col min="4" max="4" width="33.00390625" style="4" customWidth="1"/>
    <col min="5" max="5" width="13.8515625" style="4" customWidth="1"/>
    <col min="6" max="6" width="14.8515625" style="4" customWidth="1"/>
    <col min="7" max="7" width="9.8515625" style="4" customWidth="1"/>
    <col min="8" max="8" width="12.421875" style="4" bestFit="1" customWidth="1"/>
    <col min="9" max="9" width="18.57421875" style="4" customWidth="1"/>
    <col min="10" max="16384" width="9.140625" style="4" customWidth="1"/>
  </cols>
  <sheetData>
    <row r="1" spans="1:16" ht="55.5" customHeight="1" hidden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2"/>
      <c r="M1" s="2"/>
      <c r="N1" s="2"/>
      <c r="O1" s="3"/>
      <c r="P1" s="3"/>
    </row>
    <row r="2" spans="1:16" ht="34.5" customHeight="1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2"/>
      <c r="M2" s="2"/>
      <c r="N2" s="2"/>
      <c r="O2" s="3"/>
      <c r="P2" s="3"/>
    </row>
    <row r="3" spans="1:16" s="8" customFormat="1" ht="46.5" customHeight="1">
      <c r="A3" s="25" t="s">
        <v>0</v>
      </c>
      <c r="B3" s="25" t="s">
        <v>6</v>
      </c>
      <c r="C3" s="25" t="s">
        <v>5</v>
      </c>
      <c r="D3" s="25" t="s">
        <v>4</v>
      </c>
      <c r="E3" s="35" t="s">
        <v>51</v>
      </c>
      <c r="F3" s="36"/>
      <c r="G3" s="36"/>
      <c r="H3" s="37"/>
      <c r="I3" s="25" t="s">
        <v>1</v>
      </c>
      <c r="J3" s="29"/>
      <c r="K3" s="5"/>
      <c r="L3" s="6"/>
      <c r="M3" s="6"/>
      <c r="N3" s="6"/>
      <c r="O3" s="7"/>
      <c r="P3" s="7"/>
    </row>
    <row r="4" spans="1:16" s="8" customFormat="1" ht="42" customHeight="1">
      <c r="A4" s="26"/>
      <c r="B4" s="26"/>
      <c r="C4" s="26"/>
      <c r="D4" s="26"/>
      <c r="E4" s="30" t="s">
        <v>2</v>
      </c>
      <c r="F4" s="29" t="s">
        <v>3</v>
      </c>
      <c r="G4" s="34" t="s">
        <v>44</v>
      </c>
      <c r="H4" s="34"/>
      <c r="I4" s="26"/>
      <c r="J4" s="29"/>
      <c r="K4" s="5"/>
      <c r="L4" s="6"/>
      <c r="M4" s="6"/>
      <c r="N4" s="6"/>
      <c r="O4" s="6"/>
      <c r="P4" s="6"/>
    </row>
    <row r="5" spans="1:16" s="8" customFormat="1" ht="12.75">
      <c r="A5" s="27"/>
      <c r="B5" s="27"/>
      <c r="C5" s="27"/>
      <c r="D5" s="27"/>
      <c r="E5" s="27"/>
      <c r="F5" s="33"/>
      <c r="G5" s="9" t="s">
        <v>45</v>
      </c>
      <c r="H5" s="9" t="s">
        <v>46</v>
      </c>
      <c r="I5" s="27"/>
      <c r="J5" s="29"/>
      <c r="K5" s="5"/>
      <c r="L5" s="6"/>
      <c r="M5" s="6"/>
      <c r="N5" s="6"/>
      <c r="O5" s="6"/>
      <c r="P5" s="6"/>
    </row>
    <row r="6" spans="1:16" s="8" customFormat="1" ht="15">
      <c r="A6" s="17">
        <v>1</v>
      </c>
      <c r="B6" s="10" t="s">
        <v>20</v>
      </c>
      <c r="C6" s="11" t="s">
        <v>30</v>
      </c>
      <c r="D6" s="10" t="s">
        <v>31</v>
      </c>
      <c r="E6" s="20">
        <f>F6+H6</f>
        <v>15793.55</v>
      </c>
      <c r="F6" s="10">
        <v>5870.98</v>
      </c>
      <c r="G6" s="10">
        <v>4267</v>
      </c>
      <c r="H6" s="10">
        <v>9922.57</v>
      </c>
      <c r="I6" s="19"/>
      <c r="J6" s="16"/>
      <c r="K6" s="5"/>
      <c r="L6" s="6"/>
      <c r="M6" s="6"/>
      <c r="N6" s="6"/>
      <c r="O6" s="6"/>
      <c r="P6" s="6"/>
    </row>
    <row r="7" spans="1:11" ht="15">
      <c r="A7" s="17">
        <v>2</v>
      </c>
      <c r="B7" s="10" t="s">
        <v>20</v>
      </c>
      <c r="C7" s="11" t="s">
        <v>32</v>
      </c>
      <c r="D7" s="10" t="s">
        <v>43</v>
      </c>
      <c r="E7" s="20">
        <f aca="true" t="shared" si="0" ref="E7:E24">F7+H7</f>
        <v>11524.25</v>
      </c>
      <c r="F7" s="12">
        <v>3946.74</v>
      </c>
      <c r="G7" s="12">
        <v>3260.52</v>
      </c>
      <c r="H7" s="12">
        <v>7577.51</v>
      </c>
      <c r="I7" s="10"/>
      <c r="J7" s="1"/>
      <c r="K7" s="1"/>
    </row>
    <row r="8" spans="1:11" ht="15">
      <c r="A8" s="17">
        <v>3</v>
      </c>
      <c r="B8" s="10" t="s">
        <v>20</v>
      </c>
      <c r="C8" s="11" t="s">
        <v>34</v>
      </c>
      <c r="D8" s="10" t="s">
        <v>33</v>
      </c>
      <c r="E8" s="20">
        <f t="shared" si="0"/>
        <v>12178.99</v>
      </c>
      <c r="F8" s="12">
        <v>5681.4</v>
      </c>
      <c r="G8" s="12">
        <v>2811.87</v>
      </c>
      <c r="H8" s="12">
        <v>6497.59</v>
      </c>
      <c r="I8" s="10"/>
      <c r="J8" s="1"/>
      <c r="K8" s="1"/>
    </row>
    <row r="9" spans="1:11" ht="15">
      <c r="A9" s="17">
        <v>4</v>
      </c>
      <c r="B9" s="10" t="s">
        <v>20</v>
      </c>
      <c r="C9" s="11" t="s">
        <v>35</v>
      </c>
      <c r="D9" s="10" t="s">
        <v>33</v>
      </c>
      <c r="E9" s="20">
        <f t="shared" si="0"/>
        <v>17712.16</v>
      </c>
      <c r="F9" s="12">
        <v>6553.84</v>
      </c>
      <c r="G9" s="12">
        <v>4795.05</v>
      </c>
      <c r="H9" s="12">
        <v>11158.32</v>
      </c>
      <c r="I9" s="10"/>
      <c r="J9" s="1"/>
      <c r="K9" s="1"/>
    </row>
    <row r="10" spans="1:11" ht="15">
      <c r="A10" s="17">
        <v>5</v>
      </c>
      <c r="B10" s="10" t="s">
        <v>20</v>
      </c>
      <c r="C10" s="11" t="s">
        <v>36</v>
      </c>
      <c r="D10" s="10" t="s">
        <v>27</v>
      </c>
      <c r="E10" s="20">
        <f t="shared" si="0"/>
        <v>3742.48</v>
      </c>
      <c r="F10" s="12">
        <v>161.8</v>
      </c>
      <c r="G10" s="12">
        <v>1519.49</v>
      </c>
      <c r="H10" s="12">
        <v>3580.68</v>
      </c>
      <c r="I10" s="10"/>
      <c r="J10" s="1"/>
      <c r="K10" s="1"/>
    </row>
    <row r="11" spans="1:11" ht="15">
      <c r="A11" s="17">
        <v>6</v>
      </c>
      <c r="B11" s="10" t="s">
        <v>14</v>
      </c>
      <c r="C11" s="11" t="s">
        <v>42</v>
      </c>
      <c r="D11" s="10" t="s">
        <v>28</v>
      </c>
      <c r="E11" s="20">
        <f t="shared" si="0"/>
        <v>16492.67</v>
      </c>
      <c r="F11" s="12">
        <v>7041.54</v>
      </c>
      <c r="G11" s="12">
        <v>4440.03</v>
      </c>
      <c r="H11" s="12">
        <v>9451.13</v>
      </c>
      <c r="I11" s="10"/>
      <c r="J11" s="1"/>
      <c r="K11" s="1"/>
    </row>
    <row r="12" spans="1:11" ht="15">
      <c r="A12" s="17">
        <v>7</v>
      </c>
      <c r="B12" s="10" t="s">
        <v>11</v>
      </c>
      <c r="C12" s="11" t="s">
        <v>41</v>
      </c>
      <c r="D12" s="10" t="s">
        <v>29</v>
      </c>
      <c r="E12" s="20">
        <f t="shared" si="0"/>
        <v>3640.66</v>
      </c>
      <c r="F12" s="12">
        <v>2051.32</v>
      </c>
      <c r="G12" s="12">
        <v>760.85</v>
      </c>
      <c r="H12" s="12">
        <v>1589.34</v>
      </c>
      <c r="I12" s="10"/>
      <c r="J12" s="1"/>
      <c r="K12" s="1"/>
    </row>
    <row r="13" spans="1:11" ht="15">
      <c r="A13" s="17">
        <v>8</v>
      </c>
      <c r="B13" s="10" t="s">
        <v>39</v>
      </c>
      <c r="C13" s="11" t="s">
        <v>40</v>
      </c>
      <c r="D13" s="10" t="s">
        <v>27</v>
      </c>
      <c r="E13" s="20">
        <f t="shared" si="0"/>
        <v>10064.99</v>
      </c>
      <c r="F13" s="12">
        <v>3083.33</v>
      </c>
      <c r="G13" s="12">
        <v>2988.22</v>
      </c>
      <c r="H13" s="12">
        <v>6981.66</v>
      </c>
      <c r="I13" s="10"/>
      <c r="J13" s="1"/>
      <c r="K13" s="1"/>
    </row>
    <row r="14" spans="1:11" ht="15">
      <c r="A14" s="17">
        <v>9</v>
      </c>
      <c r="B14" s="10" t="s">
        <v>8</v>
      </c>
      <c r="C14" s="11" t="s">
        <v>9</v>
      </c>
      <c r="D14" s="10" t="s">
        <v>10</v>
      </c>
      <c r="E14" s="20">
        <f t="shared" si="0"/>
        <v>10473.29</v>
      </c>
      <c r="F14" s="12">
        <v>2270.13</v>
      </c>
      <c r="G14" s="12">
        <v>3587.03</v>
      </c>
      <c r="H14" s="12">
        <v>8203.16</v>
      </c>
      <c r="I14" s="10"/>
      <c r="J14" s="1"/>
      <c r="K14" s="1"/>
    </row>
    <row r="15" spans="1:11" ht="15">
      <c r="A15" s="17">
        <v>10</v>
      </c>
      <c r="B15" s="10" t="s">
        <v>14</v>
      </c>
      <c r="C15" s="11" t="s">
        <v>15</v>
      </c>
      <c r="D15" s="10" t="s">
        <v>13</v>
      </c>
      <c r="E15" s="20">
        <f t="shared" si="0"/>
        <v>6745.24</v>
      </c>
      <c r="F15" s="12">
        <v>3630.96</v>
      </c>
      <c r="G15" s="12">
        <v>1525.02</v>
      </c>
      <c r="H15" s="12">
        <v>3114.28</v>
      </c>
      <c r="I15" s="10"/>
      <c r="J15" s="1"/>
      <c r="K15" s="1"/>
    </row>
    <row r="16" spans="1:11" ht="15">
      <c r="A16" s="17">
        <v>11</v>
      </c>
      <c r="B16" s="10" t="s">
        <v>11</v>
      </c>
      <c r="C16" s="11" t="s">
        <v>12</v>
      </c>
      <c r="D16" s="10" t="s">
        <v>13</v>
      </c>
      <c r="E16" s="20">
        <f t="shared" si="0"/>
        <v>12529.29</v>
      </c>
      <c r="F16" s="12">
        <v>5667.48</v>
      </c>
      <c r="G16" s="12">
        <v>3188.61</v>
      </c>
      <c r="H16" s="12">
        <v>6861.81</v>
      </c>
      <c r="I16" s="10"/>
      <c r="J16" s="1"/>
      <c r="K16" s="1"/>
    </row>
    <row r="17" spans="1:11" ht="15">
      <c r="A17" s="17">
        <v>12</v>
      </c>
      <c r="B17" s="10" t="s">
        <v>20</v>
      </c>
      <c r="C17" s="11" t="s">
        <v>37</v>
      </c>
      <c r="D17" s="10" t="s">
        <v>13</v>
      </c>
      <c r="E17" s="20">
        <f t="shared" si="0"/>
        <v>5524.37</v>
      </c>
      <c r="F17" s="12">
        <v>161.8</v>
      </c>
      <c r="G17" s="12">
        <v>2271.75</v>
      </c>
      <c r="H17" s="12">
        <v>5362.57</v>
      </c>
      <c r="I17" s="10"/>
      <c r="J17" s="1"/>
      <c r="K17" s="1"/>
    </row>
    <row r="18" spans="1:11" ht="15">
      <c r="A18" s="17">
        <v>13</v>
      </c>
      <c r="B18" s="10" t="s">
        <v>14</v>
      </c>
      <c r="C18" s="11" t="s">
        <v>19</v>
      </c>
      <c r="D18" s="10" t="s">
        <v>18</v>
      </c>
      <c r="E18" s="20">
        <f t="shared" si="0"/>
        <v>20320.879999999997</v>
      </c>
      <c r="F18" s="12">
        <v>10997.42</v>
      </c>
      <c r="G18" s="12">
        <v>4361.4</v>
      </c>
      <c r="H18" s="12">
        <v>9323.46</v>
      </c>
      <c r="I18" s="10"/>
      <c r="J18" s="1"/>
      <c r="K18" s="1"/>
    </row>
    <row r="19" spans="1:11" ht="15">
      <c r="A19" s="17">
        <v>14</v>
      </c>
      <c r="B19" s="10" t="s">
        <v>16</v>
      </c>
      <c r="C19" s="11" t="s">
        <v>17</v>
      </c>
      <c r="D19" s="10" t="s">
        <v>18</v>
      </c>
      <c r="E19" s="20">
        <f t="shared" si="0"/>
        <v>9199.17</v>
      </c>
      <c r="F19" s="12">
        <v>2899.02</v>
      </c>
      <c r="G19" s="12">
        <v>2940.45</v>
      </c>
      <c r="H19" s="12">
        <v>6300.15</v>
      </c>
      <c r="I19" s="10"/>
      <c r="J19" s="1"/>
      <c r="K19" s="1"/>
    </row>
    <row r="20" spans="1:11" ht="15">
      <c r="A20" s="17">
        <v>15</v>
      </c>
      <c r="B20" s="10" t="s">
        <v>20</v>
      </c>
      <c r="C20" s="11" t="s">
        <v>21</v>
      </c>
      <c r="D20" s="10" t="s">
        <v>18</v>
      </c>
      <c r="E20" s="20">
        <f t="shared" si="0"/>
        <v>6363.84</v>
      </c>
      <c r="F20" s="12">
        <v>1481.8</v>
      </c>
      <c r="G20" s="12">
        <v>2090.74</v>
      </c>
      <c r="H20" s="12">
        <v>4882.04</v>
      </c>
      <c r="I20" s="10"/>
      <c r="J20" s="1"/>
      <c r="K20" s="1"/>
    </row>
    <row r="21" spans="1:11" ht="15">
      <c r="A21" s="17">
        <v>16</v>
      </c>
      <c r="B21" s="10" t="s">
        <v>11</v>
      </c>
      <c r="C21" s="11" t="s">
        <v>22</v>
      </c>
      <c r="D21" s="10" t="s">
        <v>23</v>
      </c>
      <c r="E21" s="20">
        <f t="shared" si="0"/>
        <v>11730.810000000001</v>
      </c>
      <c r="F21" s="12">
        <v>6330.05</v>
      </c>
      <c r="G21" s="12">
        <v>2564.91</v>
      </c>
      <c r="H21" s="12">
        <v>5400.76</v>
      </c>
      <c r="I21" s="10"/>
      <c r="J21" s="1"/>
      <c r="K21" s="1"/>
    </row>
    <row r="22" spans="1:11" ht="15">
      <c r="A22" s="17">
        <v>17</v>
      </c>
      <c r="B22" s="10" t="s">
        <v>20</v>
      </c>
      <c r="C22" s="11" t="s">
        <v>38</v>
      </c>
      <c r="D22" s="10" t="s">
        <v>23</v>
      </c>
      <c r="E22" s="20">
        <f t="shared" si="0"/>
        <v>8258.49</v>
      </c>
      <c r="F22" s="12">
        <v>576.6</v>
      </c>
      <c r="G22" s="12">
        <v>3256.27</v>
      </c>
      <c r="H22" s="12">
        <v>7681.89</v>
      </c>
      <c r="I22" s="10"/>
      <c r="J22" s="1"/>
      <c r="K22" s="1"/>
    </row>
    <row r="23" spans="1:11" ht="15">
      <c r="A23" s="17">
        <v>18</v>
      </c>
      <c r="B23" s="10" t="s">
        <v>11</v>
      </c>
      <c r="C23" s="11" t="s">
        <v>24</v>
      </c>
      <c r="D23" s="10" t="s">
        <v>25</v>
      </c>
      <c r="E23" s="20">
        <f t="shared" si="0"/>
        <v>11990.92</v>
      </c>
      <c r="F23" s="12">
        <v>4445.65</v>
      </c>
      <c r="G23" s="12">
        <v>3510.87</v>
      </c>
      <c r="H23" s="12">
        <v>7545.27</v>
      </c>
      <c r="I23" s="10"/>
      <c r="J23" s="1"/>
      <c r="K23" s="1"/>
    </row>
    <row r="24" spans="1:9" ht="15">
      <c r="A24" s="17">
        <v>19</v>
      </c>
      <c r="B24" s="10" t="s">
        <v>20</v>
      </c>
      <c r="C24" s="11" t="s">
        <v>47</v>
      </c>
      <c r="D24" s="10" t="s">
        <v>25</v>
      </c>
      <c r="E24" s="20">
        <f t="shared" si="0"/>
        <v>1083.4</v>
      </c>
      <c r="F24" s="12">
        <v>0</v>
      </c>
      <c r="G24" s="12">
        <v>470</v>
      </c>
      <c r="H24" s="12">
        <v>1083.4</v>
      </c>
      <c r="I24" s="10"/>
    </row>
    <row r="25" spans="1:9" ht="15">
      <c r="A25" s="31" t="s">
        <v>26</v>
      </c>
      <c r="B25" s="28"/>
      <c r="C25" s="28"/>
      <c r="D25" s="32"/>
      <c r="E25" s="13">
        <f>SUM(E6:E24)</f>
        <v>195369.45</v>
      </c>
      <c r="F25" s="13">
        <f>SUM(F6:F24)</f>
        <v>72851.85999999999</v>
      </c>
      <c r="G25" s="13">
        <f>SUM(G6:G24)</f>
        <v>54610.07999999999</v>
      </c>
      <c r="H25" s="13">
        <f>SUM(H6:H24)</f>
        <v>122517.58999999997</v>
      </c>
      <c r="I25" s="14"/>
    </row>
    <row r="28" ht="15">
      <c r="H28" s="18"/>
    </row>
    <row r="31" ht="15">
      <c r="E31" s="18"/>
    </row>
  </sheetData>
  <sheetProtection/>
  <mergeCells count="13">
    <mergeCell ref="J3:J5"/>
    <mergeCell ref="E4:E5"/>
    <mergeCell ref="A25:D25"/>
    <mergeCell ref="F4:F5"/>
    <mergeCell ref="G4:H4"/>
    <mergeCell ref="E3:H3"/>
    <mergeCell ref="A1:I1"/>
    <mergeCell ref="A3:A5"/>
    <mergeCell ref="B3:B5"/>
    <mergeCell ref="C3:C5"/>
    <mergeCell ref="D3:D5"/>
    <mergeCell ref="I3:I5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20" zoomScaleNormal="120" zoomScalePageLayoutView="0" workbookViewId="0" topLeftCell="A2">
      <selection activeCell="A23" sqref="A23:D23"/>
    </sheetView>
  </sheetViews>
  <sheetFormatPr defaultColWidth="9.140625" defaultRowHeight="12.75"/>
  <cols>
    <col min="1" max="1" width="5.140625" style="15" customWidth="1"/>
    <col min="2" max="2" width="22.8515625" style="4" customWidth="1"/>
    <col min="3" max="3" width="18.00390625" style="4" bestFit="1" customWidth="1"/>
    <col min="4" max="4" width="33.00390625" style="4" customWidth="1"/>
    <col min="5" max="5" width="13.8515625" style="4" customWidth="1"/>
    <col min="6" max="6" width="14.8515625" style="4" customWidth="1"/>
    <col min="7" max="7" width="9.8515625" style="4" customWidth="1"/>
    <col min="8" max="8" width="12.421875" style="4" bestFit="1" customWidth="1"/>
    <col min="9" max="9" width="18.57421875" style="4" customWidth="1"/>
    <col min="10" max="10" width="9.140625" style="4" customWidth="1"/>
    <col min="11" max="11" width="11.28125" style="4" bestFit="1" customWidth="1"/>
    <col min="12" max="16384" width="9.140625" style="4" customWidth="1"/>
  </cols>
  <sheetData>
    <row r="1" spans="1:16" ht="55.5" customHeight="1" hidden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2"/>
      <c r="M1" s="2"/>
      <c r="N1" s="2"/>
      <c r="O1" s="3"/>
      <c r="P1" s="3"/>
    </row>
    <row r="2" spans="1:16" ht="34.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2"/>
      <c r="M2" s="2"/>
      <c r="N2" s="2"/>
      <c r="O2" s="3"/>
      <c r="P2" s="3"/>
    </row>
    <row r="3" spans="1:16" s="8" customFormat="1" ht="46.5" customHeight="1">
      <c r="A3" s="25" t="s">
        <v>0</v>
      </c>
      <c r="B3" s="25" t="s">
        <v>6</v>
      </c>
      <c r="C3" s="25" t="s">
        <v>5</v>
      </c>
      <c r="D3" s="25" t="s">
        <v>4</v>
      </c>
      <c r="E3" s="35" t="s">
        <v>51</v>
      </c>
      <c r="F3" s="36"/>
      <c r="G3" s="36"/>
      <c r="H3" s="37"/>
      <c r="I3" s="25" t="s">
        <v>1</v>
      </c>
      <c r="J3" s="29"/>
      <c r="K3" s="5"/>
      <c r="L3" s="23"/>
      <c r="M3" s="6"/>
      <c r="N3" s="6"/>
      <c r="O3" s="7"/>
      <c r="P3" s="7"/>
    </row>
    <row r="4" spans="1:16" s="8" customFormat="1" ht="42" customHeight="1">
      <c r="A4" s="26"/>
      <c r="B4" s="26"/>
      <c r="C4" s="26"/>
      <c r="D4" s="26"/>
      <c r="E4" s="30" t="s">
        <v>2</v>
      </c>
      <c r="F4" s="29" t="s">
        <v>3</v>
      </c>
      <c r="G4" s="34" t="s">
        <v>44</v>
      </c>
      <c r="H4" s="34"/>
      <c r="I4" s="26"/>
      <c r="J4" s="29"/>
      <c r="K4" s="5"/>
      <c r="L4" s="23"/>
      <c r="M4" s="6"/>
      <c r="N4" s="6"/>
      <c r="O4" s="6"/>
      <c r="P4" s="6"/>
    </row>
    <row r="5" spans="1:16" s="8" customFormat="1" ht="12.75">
      <c r="A5" s="27"/>
      <c r="B5" s="27"/>
      <c r="C5" s="27"/>
      <c r="D5" s="27"/>
      <c r="E5" s="27"/>
      <c r="F5" s="33"/>
      <c r="G5" s="9" t="s">
        <v>45</v>
      </c>
      <c r="H5" s="9" t="s">
        <v>46</v>
      </c>
      <c r="I5" s="27"/>
      <c r="J5" s="29"/>
      <c r="K5" s="5"/>
      <c r="L5" s="23"/>
      <c r="M5" s="6"/>
      <c r="N5" s="6"/>
      <c r="O5" s="6"/>
      <c r="P5" s="6"/>
    </row>
    <row r="6" spans="1:16" s="8" customFormat="1" ht="15">
      <c r="A6" s="21">
        <v>1</v>
      </c>
      <c r="B6" s="10" t="s">
        <v>20</v>
      </c>
      <c r="C6" s="11" t="s">
        <v>30</v>
      </c>
      <c r="D6" s="10" t="s">
        <v>31</v>
      </c>
      <c r="E6" s="20">
        <f>F6+H6</f>
        <v>16228.5</v>
      </c>
      <c r="F6" s="10">
        <v>10769.33</v>
      </c>
      <c r="G6" s="10">
        <v>2973.25</v>
      </c>
      <c r="H6" s="10">
        <v>5459.17</v>
      </c>
      <c r="I6" s="19"/>
      <c r="J6" s="16"/>
      <c r="K6" s="5"/>
      <c r="L6" s="23"/>
      <c r="M6" s="6"/>
      <c r="N6" s="6"/>
      <c r="O6" s="6"/>
      <c r="P6" s="6"/>
    </row>
    <row r="7" spans="1:12" ht="15">
      <c r="A7" s="21">
        <v>2</v>
      </c>
      <c r="B7" s="10" t="s">
        <v>20</v>
      </c>
      <c r="C7" s="11" t="s">
        <v>32</v>
      </c>
      <c r="D7" s="10" t="s">
        <v>43</v>
      </c>
      <c r="E7" s="20">
        <f aca="true" t="shared" si="0" ref="E7:E22">F7+H7</f>
        <v>14105.689999999999</v>
      </c>
      <c r="F7" s="12">
        <v>7944.07</v>
      </c>
      <c r="G7" s="12">
        <v>3352.13</v>
      </c>
      <c r="H7" s="12">
        <v>6161.62</v>
      </c>
      <c r="I7" s="10"/>
      <c r="J7" s="1"/>
      <c r="K7" s="1"/>
      <c r="L7" s="23"/>
    </row>
    <row r="8" spans="1:12" ht="15">
      <c r="A8" s="21">
        <v>3</v>
      </c>
      <c r="B8" s="10" t="s">
        <v>20</v>
      </c>
      <c r="C8" s="11" t="s">
        <v>34</v>
      </c>
      <c r="D8" s="10" t="s">
        <v>33</v>
      </c>
      <c r="E8" s="20">
        <f t="shared" si="0"/>
        <v>9714.77</v>
      </c>
      <c r="F8" s="12">
        <v>4501.6</v>
      </c>
      <c r="G8" s="22">
        <v>2798</v>
      </c>
      <c r="H8" s="12">
        <v>5213.17</v>
      </c>
      <c r="I8" s="10"/>
      <c r="J8" s="1"/>
      <c r="K8" s="1"/>
      <c r="L8" s="23"/>
    </row>
    <row r="9" spans="1:12" ht="15">
      <c r="A9" s="21">
        <v>4</v>
      </c>
      <c r="B9" s="10" t="s">
        <v>48</v>
      </c>
      <c r="C9" s="11" t="s">
        <v>49</v>
      </c>
      <c r="D9" s="10" t="s">
        <v>33</v>
      </c>
      <c r="E9" s="20">
        <f t="shared" si="0"/>
        <v>2189.02</v>
      </c>
      <c r="F9" s="12">
        <v>0</v>
      </c>
      <c r="G9" s="12">
        <v>1270.69</v>
      </c>
      <c r="H9" s="12">
        <v>2189.02</v>
      </c>
      <c r="I9" s="10"/>
      <c r="J9" s="1"/>
      <c r="K9" s="1"/>
      <c r="L9" s="23"/>
    </row>
    <row r="10" spans="1:12" ht="28.5">
      <c r="A10" s="21">
        <v>5</v>
      </c>
      <c r="B10" s="10" t="s">
        <v>20</v>
      </c>
      <c r="C10" s="11" t="s">
        <v>35</v>
      </c>
      <c r="D10" s="10" t="s">
        <v>53</v>
      </c>
      <c r="E10" s="20">
        <f t="shared" si="0"/>
        <v>6884.040000000001</v>
      </c>
      <c r="F10" s="12">
        <v>2629.9</v>
      </c>
      <c r="G10" s="22">
        <v>2372</v>
      </c>
      <c r="H10" s="12">
        <v>4254.14</v>
      </c>
      <c r="I10" s="10"/>
      <c r="J10" s="1"/>
      <c r="K10" s="1"/>
      <c r="L10" s="23"/>
    </row>
    <row r="11" spans="1:12" ht="44.25" customHeight="1">
      <c r="A11" s="21">
        <v>6</v>
      </c>
      <c r="B11" s="10" t="s">
        <v>20</v>
      </c>
      <c r="C11" s="11" t="s">
        <v>36</v>
      </c>
      <c r="D11" s="10" t="s">
        <v>54</v>
      </c>
      <c r="E11" s="20">
        <f t="shared" si="0"/>
        <v>3624.84</v>
      </c>
      <c r="F11" s="12">
        <v>1286.8</v>
      </c>
      <c r="G11" s="12">
        <v>1271.39</v>
      </c>
      <c r="H11" s="12">
        <v>2338.04</v>
      </c>
      <c r="I11" s="10"/>
      <c r="J11" s="1"/>
      <c r="K11" s="1"/>
      <c r="L11" s="23"/>
    </row>
    <row r="12" spans="1:12" ht="28.5">
      <c r="A12" s="21">
        <v>7</v>
      </c>
      <c r="B12" s="10" t="s">
        <v>14</v>
      </c>
      <c r="C12" s="11" t="s">
        <v>42</v>
      </c>
      <c r="D12" s="10" t="s">
        <v>55</v>
      </c>
      <c r="E12" s="20">
        <f t="shared" si="0"/>
        <v>12801.21</v>
      </c>
      <c r="F12" s="12">
        <v>10138.23</v>
      </c>
      <c r="G12" s="12">
        <v>1518.37</v>
      </c>
      <c r="H12" s="12">
        <v>2662.98</v>
      </c>
      <c r="I12" s="10"/>
      <c r="J12" s="1"/>
      <c r="K12" s="1"/>
      <c r="L12" s="23"/>
    </row>
    <row r="13" spans="1:12" ht="15">
      <c r="A13" s="21">
        <v>8</v>
      </c>
      <c r="B13" s="10" t="s">
        <v>39</v>
      </c>
      <c r="C13" s="11" t="s">
        <v>40</v>
      </c>
      <c r="D13" s="10" t="s">
        <v>25</v>
      </c>
      <c r="E13" s="20">
        <f t="shared" si="0"/>
        <v>17450.09</v>
      </c>
      <c r="F13" s="12">
        <v>9172.57</v>
      </c>
      <c r="G13" s="12">
        <v>4504.44</v>
      </c>
      <c r="H13" s="12">
        <v>8277.52</v>
      </c>
      <c r="I13" s="10"/>
      <c r="J13" s="1"/>
      <c r="K13" s="1"/>
      <c r="L13" s="23"/>
    </row>
    <row r="14" spans="1:12" ht="15">
      <c r="A14" s="21">
        <v>9</v>
      </c>
      <c r="B14" s="10" t="s">
        <v>8</v>
      </c>
      <c r="C14" s="11" t="s">
        <v>9</v>
      </c>
      <c r="D14" s="10" t="s">
        <v>10</v>
      </c>
      <c r="E14" s="20">
        <f t="shared" si="0"/>
        <v>8646.99</v>
      </c>
      <c r="F14" s="12">
        <v>2828.2</v>
      </c>
      <c r="G14" s="12">
        <v>3209.03</v>
      </c>
      <c r="H14" s="12">
        <v>5818.79</v>
      </c>
      <c r="I14" s="10"/>
      <c r="J14" s="1"/>
      <c r="K14" s="1"/>
      <c r="L14" s="23"/>
    </row>
    <row r="15" spans="1:12" ht="15">
      <c r="A15" s="21">
        <v>10</v>
      </c>
      <c r="B15" s="10" t="s">
        <v>11</v>
      </c>
      <c r="C15" s="11" t="s">
        <v>12</v>
      </c>
      <c r="D15" s="10" t="s">
        <v>13</v>
      </c>
      <c r="E15" s="20">
        <f t="shared" si="0"/>
        <v>11640.17</v>
      </c>
      <c r="F15" s="12">
        <v>5787.59</v>
      </c>
      <c r="G15" s="12">
        <v>3321.36</v>
      </c>
      <c r="H15" s="12">
        <v>5852.58</v>
      </c>
      <c r="I15" s="10"/>
      <c r="J15" s="1"/>
      <c r="K15" s="1"/>
      <c r="L15" s="23"/>
    </row>
    <row r="16" spans="1:12" ht="15">
      <c r="A16" s="21">
        <v>11</v>
      </c>
      <c r="B16" s="10" t="s">
        <v>20</v>
      </c>
      <c r="C16" s="11" t="s">
        <v>37</v>
      </c>
      <c r="D16" s="10" t="s">
        <v>13</v>
      </c>
      <c r="E16" s="20">
        <f t="shared" si="0"/>
        <v>8649.529999999999</v>
      </c>
      <c r="F16" s="12">
        <v>2333.8</v>
      </c>
      <c r="G16" s="12">
        <v>3429.72</v>
      </c>
      <c r="H16" s="12">
        <v>6315.73</v>
      </c>
      <c r="I16" s="10"/>
      <c r="J16" s="1"/>
      <c r="K16" s="1"/>
      <c r="L16" s="23"/>
    </row>
    <row r="17" spans="1:12" ht="15">
      <c r="A17" s="21">
        <v>12</v>
      </c>
      <c r="B17" s="10" t="s">
        <v>16</v>
      </c>
      <c r="C17" s="11" t="s">
        <v>17</v>
      </c>
      <c r="D17" s="10" t="s">
        <v>18</v>
      </c>
      <c r="E17" s="20">
        <f t="shared" si="0"/>
        <v>6612.1</v>
      </c>
      <c r="F17" s="12">
        <v>1732.14</v>
      </c>
      <c r="G17" s="12">
        <v>2767.76</v>
      </c>
      <c r="H17" s="12">
        <v>4879.96</v>
      </c>
      <c r="I17" s="10"/>
      <c r="J17" s="1"/>
      <c r="K17" s="1"/>
      <c r="L17" s="23"/>
    </row>
    <row r="18" spans="1:12" ht="15">
      <c r="A18" s="21">
        <v>13</v>
      </c>
      <c r="B18" s="10" t="s">
        <v>20</v>
      </c>
      <c r="C18" s="11" t="s">
        <v>21</v>
      </c>
      <c r="D18" s="10" t="s">
        <v>18</v>
      </c>
      <c r="E18" s="20">
        <f t="shared" si="0"/>
        <v>6037.120000000001</v>
      </c>
      <c r="F18" s="12">
        <v>1661.6</v>
      </c>
      <c r="G18" s="12">
        <v>2396.98</v>
      </c>
      <c r="H18" s="12">
        <v>4375.52</v>
      </c>
      <c r="I18" s="10"/>
      <c r="J18" s="1"/>
      <c r="K18" s="1"/>
      <c r="L18" s="23"/>
    </row>
    <row r="19" spans="1:12" ht="15">
      <c r="A19" s="21">
        <v>14</v>
      </c>
      <c r="B19" s="10" t="s">
        <v>11</v>
      </c>
      <c r="C19" s="11" t="s">
        <v>22</v>
      </c>
      <c r="D19" s="10" t="s">
        <v>23</v>
      </c>
      <c r="E19" s="20">
        <f t="shared" si="0"/>
        <v>10668.349999999999</v>
      </c>
      <c r="F19" s="12">
        <v>4302.37</v>
      </c>
      <c r="G19" s="12">
        <v>3625.05</v>
      </c>
      <c r="H19" s="12">
        <v>6365.98</v>
      </c>
      <c r="I19" s="10"/>
      <c r="J19" s="1"/>
      <c r="K19" s="1"/>
      <c r="L19" s="23"/>
    </row>
    <row r="20" spans="1:12" ht="15">
      <c r="A20" s="21">
        <v>15</v>
      </c>
      <c r="B20" s="10" t="s">
        <v>20</v>
      </c>
      <c r="C20" s="11" t="s">
        <v>38</v>
      </c>
      <c r="D20" s="10" t="s">
        <v>23</v>
      </c>
      <c r="E20" s="20">
        <f t="shared" si="0"/>
        <v>11746.09</v>
      </c>
      <c r="F20" s="12">
        <v>3862.4</v>
      </c>
      <c r="G20" s="12">
        <v>4301.45</v>
      </c>
      <c r="H20" s="12">
        <v>7883.69</v>
      </c>
      <c r="I20" s="10"/>
      <c r="J20" s="1"/>
      <c r="K20" s="1"/>
      <c r="L20" s="23"/>
    </row>
    <row r="21" spans="1:12" ht="15">
      <c r="A21" s="21">
        <v>16</v>
      </c>
      <c r="B21" s="10" t="s">
        <v>11</v>
      </c>
      <c r="C21" s="11" t="s">
        <v>24</v>
      </c>
      <c r="D21" s="10" t="s">
        <v>25</v>
      </c>
      <c r="E21" s="20">
        <f t="shared" si="0"/>
        <v>10692.119999999999</v>
      </c>
      <c r="F21" s="12">
        <v>5860.51</v>
      </c>
      <c r="G21" s="12">
        <v>2747.69</v>
      </c>
      <c r="H21" s="12">
        <v>4831.61</v>
      </c>
      <c r="I21" s="10"/>
      <c r="J21" s="1"/>
      <c r="K21" s="1"/>
      <c r="L21" s="23"/>
    </row>
    <row r="22" spans="1:9" ht="15">
      <c r="A22" s="21">
        <v>17</v>
      </c>
      <c r="B22" s="10" t="s">
        <v>14</v>
      </c>
      <c r="C22" s="11" t="s">
        <v>19</v>
      </c>
      <c r="D22" s="10" t="s">
        <v>25</v>
      </c>
      <c r="E22" s="20">
        <f t="shared" si="0"/>
        <v>5088.57</v>
      </c>
      <c r="F22" s="12">
        <v>3420.41</v>
      </c>
      <c r="G22" s="12">
        <v>832.99</v>
      </c>
      <c r="H22" s="12">
        <v>1668.16</v>
      </c>
      <c r="I22" s="10"/>
    </row>
    <row r="23" spans="1:9" ht="15">
      <c r="A23" s="31" t="s">
        <v>26</v>
      </c>
      <c r="B23" s="28"/>
      <c r="C23" s="28"/>
      <c r="D23" s="32"/>
      <c r="E23" s="13">
        <f>SUM(E6:E22)</f>
        <v>162779.2</v>
      </c>
      <c r="F23" s="13">
        <f>SUM(F6:F22)</f>
        <v>78231.51999999999</v>
      </c>
      <c r="G23" s="13">
        <f>SUM(G6:G22)</f>
        <v>46692.3</v>
      </c>
      <c r="H23" s="13">
        <f>SUM(H6:H22)</f>
        <v>84547.68000000001</v>
      </c>
      <c r="I23" s="14"/>
    </row>
    <row r="26" ht="15">
      <c r="H26" s="18"/>
    </row>
    <row r="29" ht="15">
      <c r="E29" s="18"/>
    </row>
  </sheetData>
  <sheetProtection/>
  <mergeCells count="13">
    <mergeCell ref="D3:D5"/>
    <mergeCell ref="E3:H3"/>
    <mergeCell ref="I3:I5"/>
    <mergeCell ref="J3:J5"/>
    <mergeCell ref="E4:E5"/>
    <mergeCell ref="F4:F5"/>
    <mergeCell ref="G4:H4"/>
    <mergeCell ref="A23:D23"/>
    <mergeCell ref="A1:I1"/>
    <mergeCell ref="A2:I2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Banking Inforequest Interim</dc:title>
  <dc:subject/>
  <dc:creator>Lana Papava</dc:creator>
  <cp:keywords/>
  <dc:description/>
  <cp:lastModifiedBy>User</cp:lastModifiedBy>
  <cp:lastPrinted>2020-03-02T11:09:33Z</cp:lastPrinted>
  <dcterms:created xsi:type="dcterms:W3CDTF">1996-10-14T23:33:28Z</dcterms:created>
  <dcterms:modified xsi:type="dcterms:W3CDTF">2021-02-01T15:25:04Z</dcterms:modified>
  <cp:category>Deloitte W/P-s</cp:category>
  <cp:version/>
  <cp:contentType/>
  <cp:contentStatus/>
</cp:coreProperties>
</file>