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melkadze\Desktop\ფაქტ-ჩეკი\"/>
    </mc:Choice>
  </mc:AlternateContent>
  <bookViews>
    <workbookView xWindow="0" yWindow="0" windowWidth="24000" windowHeight="10290" activeTab="1"/>
  </bookViews>
  <sheets>
    <sheet name="6 თვის გეგმა" sheetId="2" r:id="rId1"/>
    <sheet name="2018 წლის 1 სექტემბერი" sheetId="3" r:id="rId2"/>
    <sheet name="2019 წლის 1 სექტემბერი" sheetId="4" r:id="rId3"/>
  </sheets>
  <definedNames>
    <definedName name="_xlnm.Print_Area" localSheetId="0">'6 თვის გეგმა'!$B$2:$F$14</definedName>
  </definedNames>
  <calcPr calcId="162913"/>
</workbook>
</file>

<file path=xl/calcChain.xml><?xml version="1.0" encoding="utf-8"?>
<calcChain xmlns="http://schemas.openxmlformats.org/spreadsheetml/2006/main">
  <c r="C6" i="4" l="1"/>
  <c r="C4" i="4" s="1"/>
  <c r="C6" i="3"/>
  <c r="C4" i="3"/>
  <c r="D6" i="2" l="1"/>
  <c r="E6" i="2"/>
  <c r="F14" i="2"/>
  <c r="F13" i="2"/>
  <c r="F12" i="2"/>
  <c r="F11" i="2"/>
  <c r="F10" i="2"/>
  <c r="F9" i="2"/>
  <c r="F8" i="2"/>
  <c r="F7" i="2"/>
  <c r="F5" i="2"/>
  <c r="F4" i="2"/>
  <c r="F6" i="2" l="1"/>
</calcChain>
</file>

<file path=xl/sharedStrings.xml><?xml version="1.0" encoding="utf-8"?>
<sst xmlns="http://schemas.openxmlformats.org/spreadsheetml/2006/main" count="76" uniqueCount="38">
  <si>
    <t>დასახელება</t>
  </si>
  <si>
    <t>25 00</t>
  </si>
  <si>
    <r>
      <rPr>
        <b/>
        <sz val="11"/>
        <color indexed="8"/>
        <rFont val="Sylfaen"/>
      </rPr>
      <t>საქართველოს რეგიონული განვითარებისა და ინფრასტრუქტურის სამინისტრო</t>
    </r>
  </si>
  <si>
    <t>25 01</t>
  </si>
  <si>
    <t>25 02</t>
  </si>
  <si>
    <t>25 02 01</t>
  </si>
  <si>
    <t>25 02 02</t>
  </si>
  <si>
    <t>25 02 03</t>
  </si>
  <si>
    <t>25 03</t>
  </si>
  <si>
    <t>25 04</t>
  </si>
  <si>
    <t>25 05</t>
  </si>
  <si>
    <t>პროგრამული კოდი</t>
  </si>
  <si>
    <t>რეგიონებისა და ინფრასტრუქტურის განვითარების პოლიტიკის შემუშავება და მართვა</t>
  </si>
  <si>
    <t>დაზუსტებული გეგმა</t>
  </si>
  <si>
    <t>ფაქტიური შესრულება</t>
  </si>
  <si>
    <t>მყარი ნარჩენების მართვის პროგრამა</t>
  </si>
  <si>
    <t>საავტომობილო გზების მშენებლობა და მოვლა-შენახვა</t>
  </si>
  <si>
    <t>25 06</t>
  </si>
  <si>
    <t>იძულებით გადაადგილებული პირების მხარდაჭერა</t>
  </si>
  <si>
    <t>25 07</t>
  </si>
  <si>
    <t>ზოგადსაგანმანათლებლო ინფრასტრუქტურის მშენებლობა და რეაბილიტაცია</t>
  </si>
  <si>
    <r>
      <rPr>
        <sz val="10"/>
        <color indexed="8"/>
        <rFont val="Sylfaen"/>
        <family val="1"/>
      </rPr>
      <t>საგზაო ინფრასტრუქტურის გაუმჯობესების ღონისძიებები</t>
    </r>
  </si>
  <si>
    <r>
      <rPr>
        <sz val="10"/>
        <color indexed="8"/>
        <rFont val="Sylfaen"/>
        <family val="1"/>
      </rPr>
      <t>საავტომობილო გზების პროგრამების მართვა</t>
    </r>
  </si>
  <si>
    <r>
      <rPr>
        <sz val="10"/>
        <color indexed="8"/>
        <rFont val="Sylfaen"/>
        <family val="1"/>
      </rPr>
      <t>ჩქაროსნული ავტომაგისტრალების მშენებლობა</t>
    </r>
  </si>
  <si>
    <r>
      <rPr>
        <sz val="10"/>
        <color indexed="8"/>
        <rFont val="Sylfaen"/>
        <family val="1"/>
      </rPr>
      <t>რეგიონული და მუნიციპალური ინფრასტრუქტურის რეაბილიტაცია</t>
    </r>
  </si>
  <si>
    <r>
      <rPr>
        <sz val="10"/>
        <color indexed="8"/>
        <rFont val="Sylfaen"/>
        <family val="1"/>
      </rPr>
      <t>წყალმომარაგების ინფრასტრუქტურის აღდგენა-რეაბილიტაცია</t>
    </r>
  </si>
  <si>
    <t>შესრულების მაჩვენებელი %</t>
  </si>
  <si>
    <t>ინფორმაცია საქართველოს რეგიონული განვითარებისა და ინფრასტრუქტურის სამინისტროს მიერ 2018 წლის 1 სექტემბრის მდგომარეობით გაწეული საკასო ხარჯის შესახებ</t>
  </si>
  <si>
    <t>საკასო ხარჯი</t>
  </si>
  <si>
    <t>საქართველოს რეგიონული განვითარებისა და ინფრასტრუქტურის სამინისტრო</t>
  </si>
  <si>
    <t>საგზაო ინფრასტრუქტურის გაუმჯობესების ღონისძიებები</t>
  </si>
  <si>
    <t>საავტომობილო გზების პროგრამების მართვა</t>
  </si>
  <si>
    <t xml:space="preserve">გზების მშენებლობა და მოვლა-შენახვა </t>
  </si>
  <si>
    <t>ჩქაროსნული ავტომაგისტრალების მშენებლობა</t>
  </si>
  <si>
    <t>რეგიონული და მუნიციპალური ინფრასტრუქტურის რეაბილიტაცია</t>
  </si>
  <si>
    <t>წყალმომარაგების ინფრასტრუქტურის აღდგენა-რეაბილიტაცია</t>
  </si>
  <si>
    <t>ინფორმაცია საქართველოს რეგიონული განვითარებისა და ინფრასტრუქტურის სამინისტროს მიერ 2019 წლის 1 სექტემბრის მდგომარეობით გაწეული საკასო ხარჯის შესახებ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</si>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</sst>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b/>
      <sz val="11"/>
      <color indexed="8"/>
      <name val="Sylfaen"/>
    </font>
    <font>
      <b/>
      <sz val="11"/>
      <color rgb="FF000000"/>
      <name val="Sylfaen"/>
      <family val="1"/>
    </font>
    <font>
      <b/>
      <sz val="11"/>
      <color rgb="FF000000"/>
      <name val="Sylfaen"/>
    </font>
    <font>
      <b/>
      <sz val="11"/>
      <color rgb="FF000000"/>
      <name val="Calibri"/>
      <family val="2"/>
      <scheme val="minor"/>
    </font>
    <font>
      <sz val="10"/>
      <color indexed="8"/>
      <name val="Sylfaen"/>
      <family val="1"/>
    </font>
    <font>
      <sz val="10"/>
      <color rgb="FF000000"/>
      <name val="Sylfaen"/>
      <family val="1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Sylfaen"/>
      <family val="1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double">
        <color rgb="FFD3D3D3"/>
      </left>
      <right style="double">
        <color rgb="FFD3D3D3"/>
      </right>
      <top style="double">
        <color rgb="FFD3D3D3"/>
      </top>
      <bottom style="double">
        <color rgb="FFD3D3D3"/>
      </bottom>
      <diagonal/>
    </border>
    <border>
      <left style="double">
        <color rgb="FFD3D3D3"/>
      </left>
      <right/>
      <top/>
      <bottom style="double">
        <color rgb="FFD3D3D3"/>
      </bottom>
      <diagonal/>
    </border>
    <border>
      <left/>
      <right/>
      <top/>
      <bottom style="double">
        <color rgb="FFD3D3D3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8">
    <xf numFmtId="0" fontId="2" fillId="0" borderId="0" xfId="0" applyFont="1" applyFill="1" applyBorder="1"/>
    <xf numFmtId="0" fontId="2" fillId="2" borderId="0" xfId="0" applyFont="1" applyFill="1" applyBorder="1"/>
    <xf numFmtId="0" fontId="5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center" vertical="center" readingOrder="1"/>
    </xf>
    <xf numFmtId="3" fontId="6" fillId="0" borderId="1" xfId="0" applyNumberFormat="1" applyFont="1" applyFill="1" applyBorder="1" applyAlignment="1">
      <alignment horizontal="center" vertical="center" readingOrder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 readingOrder="1"/>
    </xf>
    <xf numFmtId="0" fontId="7" fillId="0" borderId="1" xfId="0" applyNumberFormat="1" applyFont="1" applyFill="1" applyBorder="1" applyAlignment="1">
      <alignment vertical="center" wrapText="1" readingOrder="1"/>
    </xf>
    <xf numFmtId="0" fontId="8" fillId="0" borderId="1" xfId="0" applyNumberFormat="1" applyFont="1" applyFill="1" applyBorder="1" applyAlignment="1">
      <alignment vertical="center" wrapText="1" indent="1" readingOrder="1"/>
    </xf>
    <xf numFmtId="0" fontId="8" fillId="0" borderId="1" xfId="0" applyNumberFormat="1" applyFont="1" applyFill="1" applyBorder="1" applyAlignment="1">
      <alignment vertical="center" wrapText="1" indent="2" readingOrder="1"/>
    </xf>
    <xf numFmtId="0" fontId="9" fillId="0" borderId="1" xfId="0" applyNumberFormat="1" applyFont="1" applyFill="1" applyBorder="1" applyAlignment="1">
      <alignment horizontal="center" vertical="center" readingOrder="1"/>
    </xf>
    <xf numFmtId="3" fontId="9" fillId="0" borderId="1" xfId="0" applyNumberFormat="1" applyFont="1" applyFill="1" applyBorder="1" applyAlignment="1">
      <alignment horizontal="center" vertical="center" readingOrder="1"/>
    </xf>
    <xf numFmtId="9" fontId="6" fillId="0" borderId="1" xfId="0" applyNumberFormat="1" applyFont="1" applyFill="1" applyBorder="1" applyAlignment="1">
      <alignment horizontal="center" vertical="center" readingOrder="1"/>
    </xf>
    <xf numFmtId="9" fontId="0" fillId="0" borderId="1" xfId="0" applyNumberFormat="1" applyFont="1" applyFill="1" applyBorder="1" applyAlignment="1">
      <alignment horizontal="center" vertical="center" readingOrder="1"/>
    </xf>
    <xf numFmtId="49" fontId="4" fillId="0" borderId="1" xfId="0" applyNumberFormat="1" applyFont="1" applyFill="1" applyBorder="1" applyAlignment="1">
      <alignment horizontal="center" vertical="center" wrapText="1" readingOrder="1"/>
    </xf>
    <xf numFmtId="49" fontId="4" fillId="0" borderId="1" xfId="0" applyNumberFormat="1" applyFont="1" applyFill="1" applyBorder="1" applyAlignment="1">
      <alignment horizontal="center" vertical="center" readingOrder="1"/>
    </xf>
    <xf numFmtId="49" fontId="4" fillId="0" borderId="1" xfId="3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 wrapText="1" readingOrder="1"/>
    </xf>
    <xf numFmtId="3" fontId="6" fillId="0" borderId="1" xfId="3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 readingOrder="1"/>
    </xf>
    <xf numFmtId="3" fontId="9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readingOrder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showGridLines="0" view="pageBreakPreview" zoomScaleNormal="100" zoomScaleSheetLayoutView="100" workbookViewId="0">
      <selection activeCell="K2" sqref="K2"/>
    </sheetView>
  </sheetViews>
  <sheetFormatPr defaultRowHeight="15"/>
  <cols>
    <col min="1" max="1" width="2.85546875" customWidth="1"/>
    <col min="2" max="2" width="16.7109375" customWidth="1"/>
    <col min="3" max="3" width="61.7109375" customWidth="1"/>
    <col min="4" max="4" width="20.7109375" customWidth="1"/>
    <col min="5" max="6" width="20.7109375" style="1" customWidth="1"/>
  </cols>
  <sheetData>
    <row r="2" spans="2:6" ht="50.1" customHeight="1" thickBot="1">
      <c r="B2" s="25" t="s">
        <v>37</v>
      </c>
      <c r="C2" s="26"/>
      <c r="D2" s="26"/>
      <c r="E2" s="26"/>
      <c r="F2" s="26"/>
    </row>
    <row r="3" spans="2:6" ht="39.950000000000003" customHeight="1" thickTop="1" thickBot="1">
      <c r="B3" s="6" t="s">
        <v>11</v>
      </c>
      <c r="C3" s="7" t="s">
        <v>0</v>
      </c>
      <c r="D3" s="3" t="s">
        <v>13</v>
      </c>
      <c r="E3" s="2" t="s">
        <v>14</v>
      </c>
      <c r="F3" s="3" t="s">
        <v>26</v>
      </c>
    </row>
    <row r="4" spans="2:6" ht="35.1" customHeight="1" thickTop="1" thickBot="1">
      <c r="B4" s="4" t="s">
        <v>1</v>
      </c>
      <c r="C4" s="8" t="s">
        <v>2</v>
      </c>
      <c r="D4" s="5">
        <v>672968000</v>
      </c>
      <c r="E4" s="5">
        <v>673447171.00999987</v>
      </c>
      <c r="F4" s="14">
        <f>E4/D4</f>
        <v>1.0007120264410787</v>
      </c>
    </row>
    <row r="5" spans="2:6" ht="35.1" customHeight="1" thickTop="1" thickBot="1">
      <c r="B5" s="12" t="s">
        <v>3</v>
      </c>
      <c r="C5" s="9" t="s">
        <v>12</v>
      </c>
      <c r="D5" s="13">
        <v>3917000</v>
      </c>
      <c r="E5" s="13">
        <v>3801749.89</v>
      </c>
      <c r="F5" s="15">
        <f t="shared" ref="F5:F14" si="0">E5/D5</f>
        <v>0.97057694408986472</v>
      </c>
    </row>
    <row r="6" spans="2:6" ht="16.5" thickTop="1" thickBot="1">
      <c r="B6" s="12" t="s">
        <v>4</v>
      </c>
      <c r="C6" s="10" t="s">
        <v>21</v>
      </c>
      <c r="D6" s="13">
        <f>D7+D8+D9</f>
        <v>400340000</v>
      </c>
      <c r="E6" s="13">
        <f>E7+E8+E9</f>
        <v>397837507.60000002</v>
      </c>
      <c r="F6" s="15">
        <f t="shared" si="0"/>
        <v>0.99374908228006198</v>
      </c>
    </row>
    <row r="7" spans="2:6" ht="30" customHeight="1" thickTop="1" thickBot="1">
      <c r="B7" s="12" t="s">
        <v>5</v>
      </c>
      <c r="C7" s="11" t="s">
        <v>22</v>
      </c>
      <c r="D7" s="13">
        <v>3500000</v>
      </c>
      <c r="E7" s="13">
        <v>3421361.09</v>
      </c>
      <c r="F7" s="15">
        <f t="shared" si="0"/>
        <v>0.97753173999999998</v>
      </c>
    </row>
    <row r="8" spans="2:6" ht="30" customHeight="1" thickTop="1" thickBot="1">
      <c r="B8" s="12" t="s">
        <v>6</v>
      </c>
      <c r="C8" s="11" t="s">
        <v>16</v>
      </c>
      <c r="D8" s="13">
        <v>273994000</v>
      </c>
      <c r="E8" s="13">
        <v>273502225.80000001</v>
      </c>
      <c r="F8" s="15">
        <f t="shared" si="0"/>
        <v>0.99820516434666462</v>
      </c>
    </row>
    <row r="9" spans="2:6" ht="30" customHeight="1" thickTop="1" thickBot="1">
      <c r="B9" s="12" t="s">
        <v>7</v>
      </c>
      <c r="C9" s="11" t="s">
        <v>23</v>
      </c>
      <c r="D9" s="13">
        <v>122846000</v>
      </c>
      <c r="E9" s="13">
        <v>120913920.71000001</v>
      </c>
      <c r="F9" s="15">
        <f t="shared" si="0"/>
        <v>0.98427234675935726</v>
      </c>
    </row>
    <row r="10" spans="2:6" ht="35.1" customHeight="1" thickTop="1" thickBot="1">
      <c r="B10" s="12" t="s">
        <v>8</v>
      </c>
      <c r="C10" s="10" t="s">
        <v>24</v>
      </c>
      <c r="D10" s="13">
        <v>95372000</v>
      </c>
      <c r="E10" s="13">
        <v>95867645.169999987</v>
      </c>
      <c r="F10" s="15">
        <f t="shared" si="0"/>
        <v>1.0051969673489074</v>
      </c>
    </row>
    <row r="11" spans="2:6" ht="35.1" customHeight="1" thickTop="1" thickBot="1">
      <c r="B11" s="12" t="s">
        <v>9</v>
      </c>
      <c r="C11" s="10" t="s">
        <v>25</v>
      </c>
      <c r="D11" s="13">
        <v>119237000</v>
      </c>
      <c r="E11" s="13">
        <v>123680562.46000001</v>
      </c>
      <c r="F11" s="15">
        <f t="shared" si="0"/>
        <v>1.0372666408916695</v>
      </c>
    </row>
    <row r="12" spans="2:6" ht="35.1" customHeight="1" thickTop="1" thickBot="1">
      <c r="B12" s="12" t="s">
        <v>10</v>
      </c>
      <c r="C12" s="10" t="s">
        <v>15</v>
      </c>
      <c r="D12" s="13">
        <v>9012000</v>
      </c>
      <c r="E12" s="13">
        <v>9011872.8000000007</v>
      </c>
      <c r="F12" s="15">
        <f t="shared" si="0"/>
        <v>0.99998588548601874</v>
      </c>
    </row>
    <row r="13" spans="2:6" ht="35.1" customHeight="1" thickTop="1" thickBot="1">
      <c r="B13" s="12" t="s">
        <v>17</v>
      </c>
      <c r="C13" s="10" t="s">
        <v>18</v>
      </c>
      <c r="D13" s="13">
        <v>35290000</v>
      </c>
      <c r="E13" s="13">
        <v>35281389.770000003</v>
      </c>
      <c r="F13" s="15">
        <f t="shared" si="0"/>
        <v>0.99975601501841893</v>
      </c>
    </row>
    <row r="14" spans="2:6" ht="35.1" customHeight="1" thickTop="1" thickBot="1">
      <c r="B14" s="12" t="s">
        <v>19</v>
      </c>
      <c r="C14" s="10" t="s">
        <v>20</v>
      </c>
      <c r="D14" s="13">
        <v>9800000</v>
      </c>
      <c r="E14" s="13">
        <v>7966443.3200000003</v>
      </c>
      <c r="F14" s="15">
        <f t="shared" si="0"/>
        <v>0.81290237959183675</v>
      </c>
    </row>
    <row r="15" spans="2:6" ht="15.75" thickTop="1"/>
  </sheetData>
  <mergeCells count="1">
    <mergeCell ref="B2:F2"/>
  </mergeCells>
  <printOptions horizontalCentered="1"/>
  <pageMargins left="0.19685039370078741" right="0.19685039370078741" top="0.19685039370078741" bottom="0.19685039370078741" header="0" footer="0"/>
  <pageSetup paperSize="9" scale="7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tabSelected="1" workbookViewId="0">
      <selection activeCell="B24" sqref="B24"/>
    </sheetView>
  </sheetViews>
  <sheetFormatPr defaultRowHeight="15"/>
  <cols>
    <col min="1" max="1" width="16.7109375" customWidth="1"/>
    <col min="2" max="2" width="65.7109375" customWidth="1"/>
    <col min="3" max="3" width="20.7109375" customWidth="1"/>
  </cols>
  <sheetData>
    <row r="2" spans="1:3" ht="44.25" customHeight="1" thickBot="1">
      <c r="A2" s="27" t="s">
        <v>27</v>
      </c>
      <c r="B2" s="27"/>
      <c r="C2" s="27"/>
    </row>
    <row r="3" spans="1:3" ht="31.5" thickTop="1" thickBot="1">
      <c r="A3" s="16" t="s">
        <v>11</v>
      </c>
      <c r="B3" s="17" t="s">
        <v>0</v>
      </c>
      <c r="C3" s="18" t="s">
        <v>28</v>
      </c>
    </row>
    <row r="4" spans="1:3" ht="31.5" thickTop="1" thickBot="1">
      <c r="A4" s="4" t="s">
        <v>1</v>
      </c>
      <c r="B4" s="19" t="s">
        <v>29</v>
      </c>
      <c r="C4" s="20">
        <f>C5+C6+C10+C11+C12</f>
        <v>627407596.17000008</v>
      </c>
    </row>
    <row r="5" spans="1:3" ht="31.5" thickTop="1" thickBot="1">
      <c r="A5" s="21" t="s">
        <v>3</v>
      </c>
      <c r="B5" s="10" t="s">
        <v>12</v>
      </c>
      <c r="C5" s="22">
        <v>4030017.28</v>
      </c>
    </row>
    <row r="6" spans="1:3" ht="16.5" thickTop="1" thickBot="1">
      <c r="A6" s="21" t="s">
        <v>4</v>
      </c>
      <c r="B6" s="10" t="s">
        <v>30</v>
      </c>
      <c r="C6" s="22">
        <f>C7+C8+C9</f>
        <v>375046120.28999996</v>
      </c>
    </row>
    <row r="7" spans="1:3" ht="16.5" thickTop="1" thickBot="1">
      <c r="A7" s="21" t="s">
        <v>5</v>
      </c>
      <c r="B7" s="11" t="s">
        <v>31</v>
      </c>
      <c r="C7" s="22">
        <v>4807283.91</v>
      </c>
    </row>
    <row r="8" spans="1:3" ht="16.5" thickTop="1" thickBot="1">
      <c r="A8" s="21" t="s">
        <v>6</v>
      </c>
      <c r="B8" s="11" t="s">
        <v>32</v>
      </c>
      <c r="C8" s="22">
        <v>215328498.46000001</v>
      </c>
    </row>
    <row r="9" spans="1:3" ht="16.5" thickTop="1" thickBot="1">
      <c r="A9" s="21" t="s">
        <v>7</v>
      </c>
      <c r="B9" s="11" t="s">
        <v>33</v>
      </c>
      <c r="C9" s="22">
        <v>154910337.91999999</v>
      </c>
    </row>
    <row r="10" spans="1:3" ht="16.5" thickTop="1" thickBot="1">
      <c r="A10" s="21" t="s">
        <v>8</v>
      </c>
      <c r="B10" s="10" t="s">
        <v>34</v>
      </c>
      <c r="C10" s="22">
        <v>156310337.09</v>
      </c>
    </row>
    <row r="11" spans="1:3" ht="16.5" thickTop="1" thickBot="1">
      <c r="A11" s="21" t="s">
        <v>9</v>
      </c>
      <c r="B11" s="10" t="s">
        <v>35</v>
      </c>
      <c r="C11" s="22">
        <v>89683465.060000002</v>
      </c>
    </row>
    <row r="12" spans="1:3" ht="16.5" thickTop="1" thickBot="1">
      <c r="A12" s="21" t="s">
        <v>10</v>
      </c>
      <c r="B12" s="10" t="s">
        <v>15</v>
      </c>
      <c r="C12" s="22">
        <v>2337656.4500000002</v>
      </c>
    </row>
    <row r="13" spans="1:3" ht="15.75" thickTop="1"/>
  </sheetData>
  <mergeCells count="1">
    <mergeCell ref="A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workbookViewId="0">
      <selection activeCell="H9" sqref="H9"/>
    </sheetView>
  </sheetViews>
  <sheetFormatPr defaultRowHeight="15"/>
  <cols>
    <col min="1" max="1" width="16.7109375" customWidth="1"/>
    <col min="2" max="2" width="65.7109375" customWidth="1"/>
    <col min="3" max="3" width="20.7109375" customWidth="1"/>
  </cols>
  <sheetData>
    <row r="2" spans="1:3" ht="45.75" customHeight="1" thickBot="1">
      <c r="A2" s="27" t="s">
        <v>36</v>
      </c>
      <c r="B2" s="27"/>
      <c r="C2" s="27"/>
    </row>
    <row r="3" spans="1:3" ht="31.5" thickTop="1" thickBot="1">
      <c r="A3" s="16" t="s">
        <v>11</v>
      </c>
      <c r="B3" s="17" t="s">
        <v>0</v>
      </c>
      <c r="C3" s="23" t="s">
        <v>28</v>
      </c>
    </row>
    <row r="4" spans="1:3" ht="31.5" thickTop="1" thickBot="1">
      <c r="A4" s="4" t="s">
        <v>1</v>
      </c>
      <c r="B4" s="19" t="s">
        <v>29</v>
      </c>
      <c r="C4" s="20">
        <f>C5+C6+C10+C11+C12+C13+C14</f>
        <v>964197067.19000006</v>
      </c>
    </row>
    <row r="5" spans="1:3" ht="31.5" thickTop="1" thickBot="1">
      <c r="A5" s="24" t="s">
        <v>3</v>
      </c>
      <c r="B5" s="10" t="s">
        <v>12</v>
      </c>
      <c r="C5" s="22">
        <v>5058665.6100000003</v>
      </c>
    </row>
    <row r="6" spans="1:3" ht="16.5" thickTop="1" thickBot="1">
      <c r="A6" s="24" t="s">
        <v>4</v>
      </c>
      <c r="B6" s="10" t="s">
        <v>30</v>
      </c>
      <c r="C6" s="22">
        <f>C7+C8+C9</f>
        <v>564768087.38</v>
      </c>
    </row>
    <row r="7" spans="1:3" ht="16.5" thickTop="1" thickBot="1">
      <c r="A7" s="24" t="s">
        <v>5</v>
      </c>
      <c r="B7" s="11" t="s">
        <v>31</v>
      </c>
      <c r="C7" s="22">
        <v>5169721.1500000004</v>
      </c>
    </row>
    <row r="8" spans="1:3" ht="16.5" thickTop="1" thickBot="1">
      <c r="A8" s="24" t="s">
        <v>6</v>
      </c>
      <c r="B8" s="11" t="s">
        <v>16</v>
      </c>
      <c r="C8" s="22">
        <v>386519957.25999999</v>
      </c>
    </row>
    <row r="9" spans="1:3" ht="16.5" thickTop="1" thickBot="1">
      <c r="A9" s="24" t="s">
        <v>7</v>
      </c>
      <c r="B9" s="11" t="s">
        <v>33</v>
      </c>
      <c r="C9" s="22">
        <v>173078408.97</v>
      </c>
    </row>
    <row r="10" spans="1:3" ht="16.5" thickTop="1" thickBot="1">
      <c r="A10" s="24" t="s">
        <v>8</v>
      </c>
      <c r="B10" s="10" t="s">
        <v>34</v>
      </c>
      <c r="C10" s="22">
        <v>137996782.71000001</v>
      </c>
    </row>
    <row r="11" spans="1:3" ht="16.5" thickTop="1" thickBot="1">
      <c r="A11" s="24" t="s">
        <v>9</v>
      </c>
      <c r="B11" s="10" t="s">
        <v>35</v>
      </c>
      <c r="C11" s="22">
        <v>154170932.47</v>
      </c>
    </row>
    <row r="12" spans="1:3" ht="16.5" thickTop="1" thickBot="1">
      <c r="A12" s="24" t="s">
        <v>10</v>
      </c>
      <c r="B12" s="10" t="s">
        <v>15</v>
      </c>
      <c r="C12" s="22">
        <v>14787232.23</v>
      </c>
    </row>
    <row r="13" spans="1:3" ht="16.5" thickTop="1" thickBot="1">
      <c r="A13" s="24" t="s">
        <v>17</v>
      </c>
      <c r="B13" s="10" t="s">
        <v>18</v>
      </c>
      <c r="C13" s="22">
        <v>51026788.979999997</v>
      </c>
    </row>
    <row r="14" spans="1:3" ht="31.5" thickTop="1" thickBot="1">
      <c r="A14" s="24" t="s">
        <v>19</v>
      </c>
      <c r="B14" s="10" t="s">
        <v>20</v>
      </c>
      <c r="C14" s="22">
        <v>36388577.810000002</v>
      </c>
    </row>
    <row r="15" spans="1:3" ht="15.75" thickTop="1"/>
  </sheetData>
  <mergeCells count="1"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6 თვის გეგმა</vt:lpstr>
      <vt:lpstr>2018 წლის 1 სექტემბერი</vt:lpstr>
      <vt:lpstr>2019 წლის 1 სექტემბერი</vt:lpstr>
      <vt:lpstr>'6 თვის გეგმა'!Print_Area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batu</dc:creator>
  <cp:lastModifiedBy>Nikoloz Melkadze</cp:lastModifiedBy>
  <cp:lastPrinted>2019-10-07T12:48:26Z</cp:lastPrinted>
  <dcterms:created xsi:type="dcterms:W3CDTF">2014-04-17T07:29:36Z</dcterms:created>
  <dcterms:modified xsi:type="dcterms:W3CDTF">2019-10-09T12:35:32Z</dcterms:modified>
</cp:coreProperties>
</file>