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500"/>
  </bookViews>
  <sheets>
    <sheet name="Sheet1" sheetId="1" r:id="rId1"/>
  </sheets>
  <definedNames>
    <definedName name="_xlnm._FilterDatabase" localSheetId="0" hidden="1">Sheet1!$A$6:$O$184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0" i="1" l="1"/>
  <c r="M183" i="1" s="1"/>
  <c r="M174" i="1"/>
  <c r="M182" i="1" s="1"/>
  <c r="I178" i="1"/>
  <c r="J177" i="1"/>
  <c r="I121" i="1"/>
  <c r="I172" i="1"/>
  <c r="I158" i="1"/>
  <c r="I150" i="1"/>
  <c r="I149" i="1"/>
  <c r="M184" i="1" l="1"/>
  <c r="M181" i="1"/>
  <c r="I141" i="1"/>
  <c r="I142" i="1"/>
  <c r="I143" i="1"/>
  <c r="I144" i="1"/>
  <c r="I145" i="1"/>
  <c r="I146" i="1"/>
  <c r="I147" i="1"/>
  <c r="I148" i="1"/>
  <c r="I151" i="1"/>
  <c r="I152" i="1"/>
  <c r="I153" i="1"/>
  <c r="I154" i="1"/>
  <c r="I155" i="1"/>
  <c r="I156" i="1"/>
  <c r="I157" i="1"/>
  <c r="I159" i="1"/>
  <c r="I160" i="1"/>
  <c r="I161" i="1"/>
  <c r="I162" i="1"/>
  <c r="I163" i="1"/>
  <c r="I164" i="1"/>
  <c r="I165" i="1"/>
  <c r="J126" i="1" l="1"/>
  <c r="K126" i="1"/>
  <c r="L126" i="1"/>
  <c r="N126" i="1"/>
  <c r="I130" i="1"/>
  <c r="I110" i="1"/>
  <c r="I109" i="1"/>
  <c r="I108" i="1"/>
  <c r="I116" i="1" l="1"/>
  <c r="I100" i="1" l="1"/>
  <c r="I101" i="1"/>
  <c r="I102" i="1"/>
  <c r="I103" i="1"/>
  <c r="I104" i="1"/>
  <c r="I105" i="1"/>
  <c r="I106" i="1"/>
  <c r="I107" i="1"/>
  <c r="I111" i="1"/>
  <c r="I112" i="1"/>
  <c r="I113" i="1"/>
  <c r="I114" i="1"/>
  <c r="I115" i="1"/>
  <c r="I117" i="1"/>
  <c r="I118" i="1"/>
  <c r="I119" i="1"/>
  <c r="I120" i="1"/>
  <c r="I122" i="1"/>
  <c r="I98" i="1"/>
  <c r="I72" i="1" l="1"/>
  <c r="I60" i="1"/>
  <c r="I61" i="1" l="1"/>
  <c r="I59" i="1"/>
  <c r="I57" i="1" l="1"/>
  <c r="I58" i="1"/>
  <c r="I56" i="1"/>
  <c r="I80" i="1"/>
  <c r="I91" i="1" l="1"/>
  <c r="I64" i="1" l="1"/>
  <c r="I65" i="1"/>
  <c r="I66" i="1"/>
  <c r="I67" i="1"/>
  <c r="I68" i="1"/>
  <c r="I69" i="1"/>
  <c r="I70" i="1"/>
  <c r="I71" i="1"/>
  <c r="I73" i="1"/>
  <c r="I74" i="1"/>
  <c r="I75" i="1"/>
  <c r="I76" i="1"/>
  <c r="I77" i="1"/>
  <c r="I78" i="1"/>
  <c r="I79" i="1"/>
  <c r="I81" i="1"/>
  <c r="I82" i="1"/>
  <c r="I83" i="1"/>
  <c r="I84" i="1"/>
  <c r="I55" i="1" l="1"/>
  <c r="I54" i="1"/>
  <c r="I46" i="1" l="1"/>
  <c r="I40" i="1" l="1"/>
  <c r="I41" i="1"/>
  <c r="I42" i="1"/>
  <c r="I43" i="1"/>
  <c r="I44" i="1"/>
  <c r="I45" i="1"/>
  <c r="N180" i="1" l="1"/>
  <c r="L180" i="1"/>
  <c r="K180" i="1"/>
  <c r="J180" i="1"/>
  <c r="I179" i="1"/>
  <c r="I177" i="1"/>
  <c r="I176" i="1"/>
  <c r="N174" i="1"/>
  <c r="L174" i="1"/>
  <c r="K174" i="1"/>
  <c r="J174" i="1"/>
  <c r="I173" i="1"/>
  <c r="I171" i="1"/>
  <c r="I170" i="1"/>
  <c r="I169" i="1"/>
  <c r="I168" i="1"/>
  <c r="I167" i="1"/>
  <c r="I166" i="1"/>
  <c r="I140" i="1"/>
  <c r="I139" i="1"/>
  <c r="I138" i="1"/>
  <c r="I137" i="1"/>
  <c r="I136" i="1"/>
  <c r="I135" i="1"/>
  <c r="I134" i="1"/>
  <c r="I133" i="1"/>
  <c r="I132" i="1"/>
  <c r="I131" i="1"/>
  <c r="I125" i="1"/>
  <c r="I126" i="1" s="1"/>
  <c r="N123" i="1"/>
  <c r="N127" i="1" s="1"/>
  <c r="L123" i="1"/>
  <c r="L127" i="1" s="1"/>
  <c r="K123" i="1"/>
  <c r="K127" i="1" s="1"/>
  <c r="J123" i="1"/>
  <c r="J127" i="1" s="1"/>
  <c r="I99" i="1"/>
  <c r="N94" i="1"/>
  <c r="L94" i="1"/>
  <c r="K94" i="1"/>
  <c r="J94" i="1"/>
  <c r="I93" i="1"/>
  <c r="I92" i="1"/>
  <c r="I90" i="1"/>
  <c r="I89" i="1"/>
  <c r="I88" i="1"/>
  <c r="I87" i="1"/>
  <c r="J85" i="1"/>
  <c r="K85" i="1"/>
  <c r="L85" i="1"/>
  <c r="N85" i="1"/>
  <c r="I62" i="1"/>
  <c r="I63" i="1"/>
  <c r="J50" i="1"/>
  <c r="K50" i="1"/>
  <c r="L50" i="1"/>
  <c r="N50" i="1"/>
  <c r="I49" i="1"/>
  <c r="I50" i="1" s="1"/>
  <c r="J47" i="1"/>
  <c r="K47" i="1"/>
  <c r="L47" i="1"/>
  <c r="N4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9" i="1"/>
  <c r="J181" i="1" l="1"/>
  <c r="N181" i="1"/>
  <c r="L181" i="1"/>
  <c r="K181" i="1"/>
  <c r="J95" i="1"/>
  <c r="N183" i="1"/>
  <c r="L182" i="1"/>
  <c r="K183" i="1"/>
  <c r="N95" i="1"/>
  <c r="L95" i="1"/>
  <c r="I123" i="1"/>
  <c r="I127" i="1" s="1"/>
  <c r="N51" i="1"/>
  <c r="L183" i="1"/>
  <c r="I85" i="1"/>
  <c r="K182" i="1"/>
  <c r="I94" i="1"/>
  <c r="I180" i="1"/>
  <c r="J182" i="1"/>
  <c r="J183" i="1"/>
  <c r="I174" i="1"/>
  <c r="N182" i="1"/>
  <c r="K95" i="1"/>
  <c r="L51" i="1"/>
  <c r="K51" i="1"/>
  <c r="I47" i="1"/>
  <c r="J51" i="1"/>
  <c r="I181" i="1" l="1"/>
  <c r="N184" i="1"/>
  <c r="I183" i="1"/>
  <c r="K184" i="1"/>
  <c r="L184" i="1"/>
  <c r="I95" i="1"/>
  <c r="I182" i="1"/>
  <c r="J184" i="1"/>
  <c r="I51" i="1"/>
  <c r="I184" i="1" l="1"/>
</calcChain>
</file>

<file path=xl/sharedStrings.xml><?xml version="1.0" encoding="utf-8"?>
<sst xmlns="http://schemas.openxmlformats.org/spreadsheetml/2006/main" count="1021" uniqueCount="400">
  <si>
    <t>ცნობა</t>
  </si>
  <si>
    <t>N</t>
  </si>
  <si>
    <t>მივლინებული პირი</t>
  </si>
  <si>
    <t>თანამდებობა</t>
  </si>
  <si>
    <t>მივლინების შესახებ ბრძანება</t>
  </si>
  <si>
    <t>ანაზღაურებული მივლინების თანხა</t>
  </si>
  <si>
    <t>შენიშვნა</t>
  </si>
  <si>
    <t>ნომერი</t>
  </si>
  <si>
    <t>თარიღი</t>
  </si>
  <si>
    <t>მივლინების პერიოდი</t>
  </si>
  <si>
    <t>მივლინების დანიშნულების ადგილი</t>
  </si>
  <si>
    <t>მივლინების მიზანი</t>
  </si>
  <si>
    <t>სულ</t>
  </si>
  <si>
    <t>დღიური</t>
  </si>
  <si>
    <t>მგზავრობა</t>
  </si>
  <si>
    <t>ღამისთევა</t>
  </si>
  <si>
    <t>ვიზა</t>
  </si>
  <si>
    <t>IV კვარტალი</t>
  </si>
  <si>
    <t>ქვეყნის შიგნით</t>
  </si>
  <si>
    <t>I კვარტალი</t>
  </si>
  <si>
    <t>ჯამი</t>
  </si>
  <si>
    <t>ქვეყნის გარეთ</t>
  </si>
  <si>
    <t>სულ ჯამი I კვარტალი</t>
  </si>
  <si>
    <t>II კვარტალი</t>
  </si>
  <si>
    <t>სულ ჯამი II კვარტალი</t>
  </si>
  <si>
    <t>III კვარტალი</t>
  </si>
  <si>
    <t>სულ ჯამი III კვარტალი</t>
  </si>
  <si>
    <t>სულ ჯამი IV კვარტალი</t>
  </si>
  <si>
    <t>სულ ჯამი ქვეყნის შიგნით</t>
  </si>
  <si>
    <t>სულ ჯამი ქვეყნის გარეთ</t>
  </si>
  <si>
    <t>სულ ჯამი მივლინება</t>
  </si>
  <si>
    <t>2018 წლის 1 იანვრიდან 2019 წლის 1 იანვრამდე პერიოდში ქვეყნის შიგნით და ქვეყნის გარეთ  აჭარის ა.რ. ფინანსთა და ეკონომიკის სამინისტროს მიერ მივლინებისათვის გაწეული ხარჯების შესახებ</t>
  </si>
  <si>
    <t>ზვიად მაკარაძე</t>
  </si>
  <si>
    <t>განყოფილების უფროსი</t>
  </si>
  <si>
    <t>01-5/4</t>
  </si>
  <si>
    <t>ქუთაისი</t>
  </si>
  <si>
    <t>სააპელაციო სასამართლოში სამინისტროს წარმომადგენლობის განხორციელების მიზნით</t>
  </si>
  <si>
    <t>ნუგზარ ანანიძე</t>
  </si>
  <si>
    <t>მთავარი სპეციალისტი</t>
  </si>
  <si>
    <t>01-5/414</t>
  </si>
  <si>
    <t>27/12/17</t>
  </si>
  <si>
    <t>28-29/12/17</t>
  </si>
  <si>
    <t>თბილისი</t>
  </si>
  <si>
    <t>ხულო</t>
  </si>
  <si>
    <t>საკუთრების უფლების აღიარების კომისიის მუშაობაში მონაწილების მიღების მიზნით</t>
  </si>
  <si>
    <t>ზაზა შავაძე</t>
  </si>
  <si>
    <t>ქონების მართვისა და პრივატიზების დეპარტამენტის უფროსის მოადგილე</t>
  </si>
  <si>
    <t>01-5/409</t>
  </si>
  <si>
    <t>24/12/17</t>
  </si>
  <si>
    <t>სსიპ სახელმწიფო ქონების ეროვნულ სააგენტოში მიმდინარე საკითხებთან დაკავშირებით</t>
  </si>
  <si>
    <t>მამუკა გოგაძე</t>
  </si>
  <si>
    <t>მძღოლი</t>
  </si>
  <si>
    <t>24/12/18</t>
  </si>
  <si>
    <t>01-01-5/12</t>
  </si>
  <si>
    <t>24/01/18</t>
  </si>
  <si>
    <t>01-01-5/9</t>
  </si>
  <si>
    <t>23-24/01/18</t>
  </si>
  <si>
    <t>ქედა</t>
  </si>
  <si>
    <t>ჯაბა ბოლქვაძე</t>
  </si>
  <si>
    <t>01-01-5/14</t>
  </si>
  <si>
    <t>29/01/18</t>
  </si>
  <si>
    <t>01-01/5/22</t>
  </si>
  <si>
    <t>რამაზ ბოლქაძე</t>
  </si>
  <si>
    <t>მინისტრი</t>
  </si>
  <si>
    <t>01-01/5/14</t>
  </si>
  <si>
    <t>საჭადრაკო ოლიმპიადის ქ.ბათუმში გამართვასთან დაკავშირებით</t>
  </si>
  <si>
    <t>ირაკლი კომახიძე</t>
  </si>
  <si>
    <t>შიდა აუტიდიტ დეპარტამენტის მოადგილე</t>
  </si>
  <si>
    <t>01-01/5/20</t>
  </si>
  <si>
    <t>30-31/01/18</t>
  </si>
  <si>
    <t>საქართველოს ფინანსთა სამინისტროში მიმდინარე საკითხებთან დაკავშირებით</t>
  </si>
  <si>
    <t>ეკა ბახტაძე</t>
  </si>
  <si>
    <t>ეკონომიკური განვითარების დეპარტამენტის უფროსი</t>
  </si>
  <si>
    <t>01-01/5/27</t>
  </si>
  <si>
    <t>საქართველოს 2018-2021 წლების რეგიონალური განვითარების პროგრამის სამუშაო ვერსიის პრეზენტაციაზე დასწრების მიზნით</t>
  </si>
  <si>
    <t>ნუგზარ ძნელაძე</t>
  </si>
  <si>
    <t>სივრცითი მოწყობისა და ტექნიკური ზედამხედველობის დეპარტამენტის უფროსი</t>
  </si>
  <si>
    <t>01-01/5/24</t>
  </si>
  <si>
    <t>მუნიციპალიტეტების მშენებლობის ნებართვის გაცემის საკითხებთან დაკავშირებულ შეხედრაში მონაწილეობის მისაღებად</t>
  </si>
  <si>
    <t>01-01-5/33</t>
  </si>
  <si>
    <t>16/02/18</t>
  </si>
  <si>
    <t>დავით მაკარაძე</t>
  </si>
  <si>
    <t>მინისტრის პირევლი მოადგილე</t>
  </si>
  <si>
    <t>01-01-5/35</t>
  </si>
  <si>
    <t>20/02/18</t>
  </si>
  <si>
    <t>ესტაკადის საპროექტო დოკუმენტაციასთან დაკავშირებულ საკითხებთან განხილვის მიზნით</t>
  </si>
  <si>
    <t>ჯაბა დოლიძე</t>
  </si>
  <si>
    <t>01-01-5/39</t>
  </si>
  <si>
    <t>23/02/18</t>
  </si>
  <si>
    <t>26-27/02/18</t>
  </si>
  <si>
    <t>21/02/18</t>
  </si>
  <si>
    <t>21-22/02/18</t>
  </si>
  <si>
    <t>01-01-5/40</t>
  </si>
  <si>
    <t>25/02/18</t>
  </si>
  <si>
    <t>25-26/02/18</t>
  </si>
  <si>
    <t>01-01-5/37</t>
  </si>
  <si>
    <t>22/02/18</t>
  </si>
  <si>
    <t>24-26/02/18</t>
  </si>
  <si>
    <t>01-01-5/36</t>
  </si>
  <si>
    <t>ედუარდ  ნაკაშიძე</t>
  </si>
  <si>
    <t>01-01-5/42</t>
  </si>
  <si>
    <t>27/02/18</t>
  </si>
  <si>
    <t>27-28/02-1/03</t>
  </si>
  <si>
    <t>საცხოვრებელი ბინების დათვალიერების მიზნით</t>
  </si>
  <si>
    <t>დეპარატმენტის უფროსი</t>
  </si>
  <si>
    <t>01-01-5/49</t>
  </si>
  <si>
    <t>სტიქიით დაზარალებული ოჯახების ადგილზე გაცნობის მიზნით</t>
  </si>
  <si>
    <t>ზაალ ბაჯელიძე</t>
  </si>
  <si>
    <t>01-01-5/46</t>
  </si>
  <si>
    <t>შუახევი</t>
  </si>
  <si>
    <t>01-01-5/53</t>
  </si>
  <si>
    <t>იამზე ზაქარაძე</t>
  </si>
  <si>
    <t>ლელა ზოიძე</t>
  </si>
  <si>
    <t>ლაშა ფირცხალავა</t>
  </si>
  <si>
    <t>გოდერძზე საინვესტიციო ვიდეო-რგოლის გადასაღები სამუშაოების მონიტორინგის მიზნით</t>
  </si>
  <si>
    <t>7-8/03/18</t>
  </si>
  <si>
    <t>01-01-5/54</t>
  </si>
  <si>
    <t>რამინ სურმანიძე</t>
  </si>
  <si>
    <t>01-01-4/4</t>
  </si>
  <si>
    <t>16/03/18</t>
  </si>
  <si>
    <t>17-18/03/18</t>
  </si>
  <si>
    <t>ნუგზარ ცინცაძე</t>
  </si>
  <si>
    <t>01-01-5/41</t>
  </si>
  <si>
    <t>27/02-2/03</t>
  </si>
  <si>
    <t>სახელმწიფო შესყიდვების სააგენტოში კონსულტაციის გავლის მიზნით</t>
  </si>
  <si>
    <t>01-01-5/56</t>
  </si>
  <si>
    <t>20/03/18</t>
  </si>
  <si>
    <t>20-21/03/18</t>
  </si>
  <si>
    <t>ვახტანგ ჭეიშვილი</t>
  </si>
  <si>
    <t>აწარმოე საქართველოში საინვესტიციო პროექტების შემუშავების მიზნით გასამართ შეხვედრაზე დასასწრებად</t>
  </si>
  <si>
    <t>დავით ბერიძე</t>
  </si>
  <si>
    <t>01-01-5/59</t>
  </si>
  <si>
    <t>22/03/18</t>
  </si>
  <si>
    <t>22-23/03/18</t>
  </si>
  <si>
    <t>საბაგირო გზის ტექნიკური ინსპექტირების მიზნით</t>
  </si>
  <si>
    <t>01-01-5/57</t>
  </si>
  <si>
    <t>21/03/18</t>
  </si>
  <si>
    <t>21-22/03/18</t>
  </si>
  <si>
    <t>ბორჯომი</t>
  </si>
  <si>
    <t>ტრენინგზე დასწრების მიზნით</t>
  </si>
  <si>
    <t>ზებურ უსტიაძე</t>
  </si>
  <si>
    <t>01-01-5/69</t>
  </si>
  <si>
    <t>4-5/04/18</t>
  </si>
  <si>
    <t>ქედა-შუახევი</t>
  </si>
  <si>
    <t>საცხოვრებელი ბინების ადგილზე დათვალიერების მიზნით</t>
  </si>
  <si>
    <t>01-01-5/77</t>
  </si>
  <si>
    <t>12-13/04/18</t>
  </si>
  <si>
    <t>01-01-5/62</t>
  </si>
  <si>
    <t>26/03/18</t>
  </si>
  <si>
    <t>26-28/03/18</t>
  </si>
  <si>
    <t>პოლონეთი</t>
  </si>
  <si>
    <t>ვროცლავის საერთაშორისო ტურისტულ გამოფენაზე დასწრების მიზნით</t>
  </si>
  <si>
    <t>22-25/02/18</t>
  </si>
  <si>
    <t>იანვარი</t>
  </si>
  <si>
    <t>თებერვალი</t>
  </si>
  <si>
    <t>მარტი</t>
  </si>
  <si>
    <t>01-01--5/81</t>
  </si>
  <si>
    <t>17/04/18</t>
  </si>
  <si>
    <t>17-19/04/18</t>
  </si>
  <si>
    <t>01-01-5/81</t>
  </si>
  <si>
    <t>01-01-5/86</t>
  </si>
  <si>
    <t>21/04/18</t>
  </si>
  <si>
    <t>22-23/04/18</t>
  </si>
  <si>
    <t>01-01-5/90</t>
  </si>
  <si>
    <t>24/04/18</t>
  </si>
  <si>
    <t>01-01-5/88</t>
  </si>
  <si>
    <t>23/04/18</t>
  </si>
  <si>
    <t>23-24/04/18</t>
  </si>
  <si>
    <t>01-01-5/91</t>
  </si>
  <si>
    <t>26/04/18</t>
  </si>
  <si>
    <t>30/04/18</t>
  </si>
  <si>
    <t>36/04/18</t>
  </si>
  <si>
    <t>სადაო ქონების ადგილზე დათვალიერების მიზნით</t>
  </si>
  <si>
    <t>კობა თედორაძე</t>
  </si>
  <si>
    <t>01-01-5/85</t>
  </si>
  <si>
    <t>20/04/18</t>
  </si>
  <si>
    <t>20--21/04/18</t>
  </si>
  <si>
    <t>01-01-5/98</t>
  </si>
  <si>
    <t>3-4/05/18</t>
  </si>
  <si>
    <t>იჯარით გაცემული მიწის ნაკვეთის დათვალიერების მიზნით</t>
  </si>
  <si>
    <t>01-01-5/102</t>
  </si>
  <si>
    <t>8-10/05/18</t>
  </si>
  <si>
    <t>01-01-5/106</t>
  </si>
  <si>
    <t>10-11/05/18</t>
  </si>
  <si>
    <t>მაღალმთინაი აჭარის გაზიფიცირების დაკავშირებულ  საკითხებთან დაკავშირებით</t>
  </si>
  <si>
    <t>01-01-5/107</t>
  </si>
  <si>
    <t>14/05/18</t>
  </si>
  <si>
    <t>14-15/05/18</t>
  </si>
  <si>
    <t>01-01-5/109</t>
  </si>
  <si>
    <t>15/05/18</t>
  </si>
  <si>
    <t>01-01-5/117</t>
  </si>
  <si>
    <t>24/05/18</t>
  </si>
  <si>
    <t>28-29/05/18</t>
  </si>
  <si>
    <t>01-01-5/129</t>
  </si>
  <si>
    <t>31/05/18</t>
  </si>
  <si>
    <t>31/05-1/06</t>
  </si>
  <si>
    <t>არჩილ სირაბიძე</t>
  </si>
  <si>
    <t>01-01-5/141</t>
  </si>
  <si>
    <t>22-24/06/18</t>
  </si>
  <si>
    <t>18/06/18</t>
  </si>
  <si>
    <t>სსიპ ფინანსთა სამინისტროს აკადემიაში მიმდინარე საკითხებთან დაკავშირებით</t>
  </si>
  <si>
    <t>01-01-5/142</t>
  </si>
  <si>
    <t>21/06/18</t>
  </si>
  <si>
    <t>დეპარატმენტის უფროსის მოადგილე</t>
  </si>
  <si>
    <t>01-01-5/149</t>
  </si>
  <si>
    <t>29/06/18</t>
  </si>
  <si>
    <t>სახელმწიფო ქონების ეროვნულ სააგენტოში მიმდინარე საკითხებთან დაკავშირებით</t>
  </si>
  <si>
    <t>01-01-5/144</t>
  </si>
  <si>
    <t>27/06/18</t>
  </si>
  <si>
    <t>28-29/07/18</t>
  </si>
  <si>
    <t>ჯემალ თავდგირიძე</t>
  </si>
  <si>
    <t>შიდა აუდიტის დეპარტამენტის უფროსი</t>
  </si>
  <si>
    <t>01-01-5/80</t>
  </si>
  <si>
    <t>16/04/18</t>
  </si>
  <si>
    <t>25-30/04/18</t>
  </si>
  <si>
    <t>იზმირი</t>
  </si>
  <si>
    <t>თემურ ახვლედიანი</t>
  </si>
  <si>
    <t>დეპარტამენტის უფროსის მოადგილე</t>
  </si>
  <si>
    <t>ლიფტებისა და ესკალატორების საერთაშორისო ფორუმზე დასწრების მიზნით</t>
  </si>
  <si>
    <t>ტექნიკური ზედამხედველობის დეპარტამენტის უფროსი</t>
  </si>
  <si>
    <t>01-01-5/78</t>
  </si>
  <si>
    <t>13/04/18</t>
  </si>
  <si>
    <t>16-20/04/18</t>
  </si>
  <si>
    <t>სტამბოლი</t>
  </si>
  <si>
    <t>მსოფლიო ქალაქების კონგრესში მონაწილეობის მისაღებად</t>
  </si>
  <si>
    <t>01-01-5/116</t>
  </si>
  <si>
    <t>2-6/06/18</t>
  </si>
  <si>
    <t>კიევი</t>
  </si>
  <si>
    <t>ნაციონალურ ექსპორტიორთა ფორუმში მონაწილეობის მსიაღებად</t>
  </si>
  <si>
    <t>მარიამ ჭიჭინაძე</t>
  </si>
  <si>
    <t>საინვესტიციო დეპარტამენტის უფროსი</t>
  </si>
  <si>
    <t xml:space="preserve">დეპარტამენტის უფროსი </t>
  </si>
  <si>
    <t>01-01-5/128</t>
  </si>
  <si>
    <t>31/05-1/06/18</t>
  </si>
  <si>
    <t>ხულო-შუახევი</t>
  </si>
  <si>
    <t>ქალაქმშენებლობის და სივრცითი მოწყობის პროგრამის ფარგლებში ადგილზე არსებული მდგომარეობის შესწავლის მიზნით.</t>
  </si>
  <si>
    <t>ქეთევან ქორიძე</t>
  </si>
  <si>
    <t>01-01-5/61</t>
  </si>
  <si>
    <t>26-27/03/18</t>
  </si>
  <si>
    <t>ფინანსთა სამინისტროში მიმდინარე საკითხებთან დაკავშირებით</t>
  </si>
  <si>
    <t>თამთა ბერიძე</t>
  </si>
  <si>
    <t>ნიკა ფუტკარაძე</t>
  </si>
  <si>
    <t>01-01-5/71</t>
  </si>
  <si>
    <t>01-01-5/75</t>
  </si>
  <si>
    <t>შიდა აუდიტის დღესთან დაკავშირებით დაგეგმილ ღონისძიებაზე დასწრების მიზნით</t>
  </si>
  <si>
    <t>01-01-5/76</t>
  </si>
  <si>
    <t>16-27/04/18</t>
  </si>
  <si>
    <t>სახელმწიფო შესყიდვების სააგენტოს მიერ ორგანიზებულ სახელმწიფო შესყიდვების კურსზე დასწრების მიზნით</t>
  </si>
  <si>
    <t>აპრილი</t>
  </si>
  <si>
    <t>ივნისი</t>
  </si>
  <si>
    <t>მაისი</t>
  </si>
  <si>
    <t>01-01-5/175</t>
  </si>
  <si>
    <t>25/07/18</t>
  </si>
  <si>
    <t>26-27/07/18</t>
  </si>
  <si>
    <t>01-01-5/173</t>
  </si>
  <si>
    <t>23/07/18</t>
  </si>
  <si>
    <t>23-24/07/18</t>
  </si>
  <si>
    <t>01-01-5/171</t>
  </si>
  <si>
    <t>18/07/18</t>
  </si>
  <si>
    <t>18-19/07/18</t>
  </si>
  <si>
    <t>01-01-5/176</t>
  </si>
  <si>
    <t>01-01-5/191</t>
  </si>
  <si>
    <t>01-01-5/187</t>
  </si>
  <si>
    <t>01-01-5/195</t>
  </si>
  <si>
    <t>სერგო ჯინჭარაძე</t>
  </si>
  <si>
    <t>01-01-5/190</t>
  </si>
  <si>
    <t>01-01-5/196</t>
  </si>
  <si>
    <t>9-10/08/18</t>
  </si>
  <si>
    <t>01-01-5/205</t>
  </si>
  <si>
    <t>15/08/18</t>
  </si>
  <si>
    <t>15-16/08/18</t>
  </si>
  <si>
    <t>01-01-5/204</t>
  </si>
  <si>
    <t>16-17/08/18</t>
  </si>
  <si>
    <t>არჩილ ვანაძე</t>
  </si>
  <si>
    <t>მინისტრის მოადგილე</t>
  </si>
  <si>
    <t>ფინანსთა სამინისტროში საბიუჯეტო პარამეტრების შეთანხმებასთან დაკავშირებით</t>
  </si>
  <si>
    <t>01-01-5/237</t>
  </si>
  <si>
    <t>01-01-5/238</t>
  </si>
  <si>
    <t>13-14/09/18</t>
  </si>
  <si>
    <t>შიდა აუდიტის დეპარტამენტის უფროსის მოადგილე</t>
  </si>
  <si>
    <t>01-01-5/229</t>
  </si>
  <si>
    <t>7-9/09/18</t>
  </si>
  <si>
    <t>01-01-5/245</t>
  </si>
  <si>
    <t>21/09/18</t>
  </si>
  <si>
    <t>22-23/09/18</t>
  </si>
  <si>
    <t>01-01-5/230</t>
  </si>
  <si>
    <t>დასასვენებელი-საპიკნიკე ადგილის მშენებლობის ინსპექტირების მიზნით</t>
  </si>
  <si>
    <t>ჯაბა ფუტკარაძე</t>
  </si>
  <si>
    <t>უცხოური კომპანიების ხელმძღვანელებისთვის კურორტის საინვესტიციო პოტენციალის გასაცნობად</t>
  </si>
  <si>
    <t>ლია გაბაიძე</t>
  </si>
  <si>
    <t>01-01-5/240</t>
  </si>
  <si>
    <t>18/09/18</t>
  </si>
  <si>
    <t>19/09/18</t>
  </si>
  <si>
    <t>მიმდინარე საკითხების განხილვის მიზნით</t>
  </si>
  <si>
    <t>ბეშუმი</t>
  </si>
  <si>
    <t>შუამთობის დღესასწაულზე დასასწრებად</t>
  </si>
  <si>
    <t>01/01-5/195</t>
  </si>
  <si>
    <t>მიმდინარე პროექტების დასათვალიერების მიზნით</t>
  </si>
  <si>
    <t>სახელმწიფო შესყიდვების სამუშაო შეხვედრაზე დასასწრებად</t>
  </si>
  <si>
    <t>13/08/18</t>
  </si>
  <si>
    <t>20-24/08/18</t>
  </si>
  <si>
    <t>ა.ა.რ და მალოპოლსკის სავოევოდოს შორის რეგიონთაშორისი თანამშრომლობის შესახებ შეთანხმების გაფორმების მიზნით</t>
  </si>
  <si>
    <t>ივლისი</t>
  </si>
  <si>
    <t>25-27/07/18</t>
  </si>
  <si>
    <t>აგვისტო</t>
  </si>
  <si>
    <t>სექტემბერი</t>
  </si>
  <si>
    <t>01-01-5/251</t>
  </si>
  <si>
    <t>სამინისტროს წარმომადგენლობის განხორციელების მიზნით</t>
  </si>
  <si>
    <t>01-01-5/250</t>
  </si>
  <si>
    <t>2-3/10/18</t>
  </si>
  <si>
    <t>01-01-5/257</t>
  </si>
  <si>
    <t>ავთანდილ გორაძე</t>
  </si>
  <si>
    <t>01-01-5/254</t>
  </si>
  <si>
    <t>3-4/10/18</t>
  </si>
  <si>
    <t>კორორტ გოდერძე მიმდინარე პრობლემური საკითხების განხილვის მიზნით</t>
  </si>
  <si>
    <t>4-6/10/18</t>
  </si>
  <si>
    <t>01-01-5/259</t>
  </si>
  <si>
    <t>5-6/10/18</t>
  </si>
  <si>
    <t>01-01-5/264</t>
  </si>
  <si>
    <t>11-12/10/18</t>
  </si>
  <si>
    <t>თამარ დიასამიძე</t>
  </si>
  <si>
    <t>01-01-5/258</t>
  </si>
  <si>
    <t>თინათინ ზოიძე</t>
  </si>
  <si>
    <t>გლობალური ბიზნესისა და ინვესტირების ფორუმზე დასასწრებად</t>
  </si>
  <si>
    <t>01-01-5/255</t>
  </si>
  <si>
    <t>3-6/10/18</t>
  </si>
  <si>
    <t>გელა ცინცაძე</t>
  </si>
  <si>
    <t>დეპარტამენტის უფროსი</t>
  </si>
  <si>
    <t>სულხან მამუჭაძე</t>
  </si>
  <si>
    <t>01-01-5/267</t>
  </si>
  <si>
    <t>15/10/18</t>
  </si>
  <si>
    <t>საპიკნიკიე ადგილის მსენებლობის ინსპექტირებისათვის</t>
  </si>
  <si>
    <t>01-01-5/268</t>
  </si>
  <si>
    <t>16/10/18</t>
  </si>
  <si>
    <t>16-17/10/18</t>
  </si>
  <si>
    <t>01-01-5/275</t>
  </si>
  <si>
    <t>24/10/18</t>
  </si>
  <si>
    <t>საინვესტიციო პროექტების განსახორციელებლად საინტერესო ადგილების დათვალიერების მიზნით</t>
  </si>
  <si>
    <t>01-01-5/286</t>
  </si>
  <si>
    <t>01-01-5/292</t>
  </si>
  <si>
    <t>12-13/11/18</t>
  </si>
  <si>
    <t>01-01-5/285</t>
  </si>
  <si>
    <t>5-6/11/18</t>
  </si>
  <si>
    <t>რემზი ბერიძე</t>
  </si>
  <si>
    <t>01-01-5/282</t>
  </si>
  <si>
    <t>1-2/11/18</t>
  </si>
  <si>
    <t>ქობულეთი</t>
  </si>
  <si>
    <t>ტექნიკური ინსპექტირების ჩატარების მიზნით</t>
  </si>
  <si>
    <t>01-01-5/276</t>
  </si>
  <si>
    <t>25-28/10/18</t>
  </si>
  <si>
    <t>25/10/18</t>
  </si>
  <si>
    <t>საქართველოს ეკონომიკისა და მდგრადი განვითარების სამინისტროში მიმდინარე საკითხებთან დაკავშირებით</t>
  </si>
  <si>
    <t>თორნიკე კუჭავა</t>
  </si>
  <si>
    <t>პირველი მოადგილე</t>
  </si>
  <si>
    <t>01-01-5/283</t>
  </si>
  <si>
    <t>4-8/11/18</t>
  </si>
  <si>
    <t>ლონდონი</t>
  </si>
  <si>
    <t>მსოფილიო სავაჭრო გამოფენაზე დასასწრებად</t>
  </si>
  <si>
    <t>01-01-5/303</t>
  </si>
  <si>
    <t>22/11/18</t>
  </si>
  <si>
    <t>01-01-5/322</t>
  </si>
  <si>
    <t>01-01-5/310</t>
  </si>
  <si>
    <t>30/11/18</t>
  </si>
  <si>
    <t>01-01-5/315</t>
  </si>
  <si>
    <t>4-5/12/18</t>
  </si>
  <si>
    <t>01-01-5/321</t>
  </si>
  <si>
    <t>01-01-5/311</t>
  </si>
  <si>
    <t>ლევან შარაშიძე</t>
  </si>
  <si>
    <t>01-01-5/326</t>
  </si>
  <si>
    <t>13/12/18</t>
  </si>
  <si>
    <t>14/12/18</t>
  </si>
  <si>
    <t>01-01-5/299</t>
  </si>
  <si>
    <t>21/11/18</t>
  </si>
  <si>
    <t>3-7/12/18</t>
  </si>
  <si>
    <t>შვეიცარია</t>
  </si>
  <si>
    <t>სპორტული ტურიზმის შესახებ დაგეგმილ კონფერენციაზე დასწრების მიზნით</t>
  </si>
  <si>
    <t>01-01-5/323</t>
  </si>
  <si>
    <t>13-14/12/18</t>
  </si>
  <si>
    <t>ინსპექტირების მიზნით</t>
  </si>
  <si>
    <t>01-01-5/336</t>
  </si>
  <si>
    <t>21/12/18</t>
  </si>
  <si>
    <t>21-22/12/18</t>
  </si>
  <si>
    <t>01-01-5/331</t>
  </si>
  <si>
    <t>19/12/18</t>
  </si>
  <si>
    <t>01-01-/5/324</t>
  </si>
  <si>
    <t>01-01-5/320</t>
  </si>
  <si>
    <t>01-01-5/333</t>
  </si>
  <si>
    <t>20/12/18</t>
  </si>
  <si>
    <t>მინისტრის პირველი მოადგილე</t>
  </si>
  <si>
    <t>01-01-5/329</t>
  </si>
  <si>
    <t>18/12/18</t>
  </si>
  <si>
    <t>პოტენციურ ინვესტორებთან სამუშაო შევედრაზე დასასწრებად</t>
  </si>
  <si>
    <t>თურქეთი</t>
  </si>
  <si>
    <t>ოქტომბერი</t>
  </si>
  <si>
    <t>ნოემბერი</t>
  </si>
  <si>
    <t>01-01-5/335</t>
  </si>
  <si>
    <t>24-25/12/18</t>
  </si>
  <si>
    <t>დეკემბერი</t>
  </si>
  <si>
    <t>ღონისძიებაზე დასწრების საფასური</t>
  </si>
  <si>
    <t>მინისტრის  პირველი მოადგილე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</si>
</sst>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14" fontId="2" fillId="0" borderId="14" xfId="1" applyNumberFormat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textRotation="180" wrapText="1"/>
    </xf>
    <xf numFmtId="0" fontId="7" fillId="0" borderId="19" xfId="0" applyFont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2" fontId="1" fillId="5" borderId="8" xfId="0" applyNumberFormat="1" applyFont="1" applyFill="1" applyBorder="1" applyAlignment="1">
      <alignment horizontal="center" vertical="center" wrapText="1"/>
    </xf>
    <xf numFmtId="2" fontId="1" fillId="6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textRotation="180" wrapText="1"/>
    </xf>
    <xf numFmtId="0" fontId="2" fillId="0" borderId="16" xfId="1" applyFont="1" applyBorder="1" applyAlignment="1">
      <alignment horizontal="center" vertical="center" textRotation="180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abSelected="1" topLeftCell="A175" workbookViewId="0">
      <selection activeCell="A2" sqref="A2:O2"/>
    </sheetView>
  </sheetViews>
  <sheetFormatPr defaultRowHeight="15" x14ac:dyDescent="0.25"/>
  <cols>
    <col min="1" max="1" width="3" style="5" customWidth="1"/>
    <col min="2" max="2" width="25.28515625" style="5" customWidth="1"/>
    <col min="3" max="3" width="30.42578125" style="5" customWidth="1"/>
    <col min="4" max="4" width="11.5703125" style="5" customWidth="1"/>
    <col min="5" max="5" width="12" style="18" customWidth="1"/>
    <col min="6" max="6" width="13.28515625" style="5" customWidth="1"/>
    <col min="7" max="7" width="15.28515625" style="5" customWidth="1"/>
    <col min="8" max="8" width="35.140625" style="5" customWidth="1"/>
    <col min="9" max="9" width="9.5703125" style="5" bestFit="1" customWidth="1"/>
    <col min="10" max="10" width="8.7109375" style="5" customWidth="1"/>
    <col min="11" max="11" width="9" style="5" customWidth="1"/>
    <col min="12" max="12" width="8.5703125" style="5" bestFit="1" customWidth="1"/>
    <col min="13" max="13" width="8.5703125" style="5" customWidth="1"/>
    <col min="14" max="14" width="7.28515625" style="5" customWidth="1"/>
    <col min="15" max="16384" width="9.140625" style="5"/>
  </cols>
  <sheetData>
    <row r="1" spans="1:16" ht="21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6" ht="38.25" customHeight="1" x14ac:dyDescent="0.25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6" ht="15.75" thickBot="1" x14ac:dyDescent="0.3">
      <c r="A3" s="1"/>
      <c r="B3" s="1"/>
      <c r="C3" s="1"/>
      <c r="D3" s="2"/>
      <c r="E3" s="16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39" customHeight="1" x14ac:dyDescent="0.25">
      <c r="A4" s="70" t="s">
        <v>1</v>
      </c>
      <c r="B4" s="72" t="s">
        <v>2</v>
      </c>
      <c r="C4" s="72" t="s">
        <v>3</v>
      </c>
      <c r="D4" s="74" t="s">
        <v>4</v>
      </c>
      <c r="E4" s="75"/>
      <c r="F4" s="75"/>
      <c r="G4" s="75"/>
      <c r="H4" s="76"/>
      <c r="I4" s="74" t="s">
        <v>5</v>
      </c>
      <c r="J4" s="75"/>
      <c r="K4" s="75"/>
      <c r="L4" s="75"/>
      <c r="M4" s="75"/>
      <c r="N4" s="76"/>
      <c r="O4" s="77" t="s">
        <v>6</v>
      </c>
    </row>
    <row r="5" spans="1:16" ht="95.25" customHeight="1" thickBot="1" x14ac:dyDescent="0.3">
      <c r="A5" s="71"/>
      <c r="B5" s="73"/>
      <c r="C5" s="73"/>
      <c r="D5" s="23" t="s">
        <v>7</v>
      </c>
      <c r="E5" s="24" t="s">
        <v>8</v>
      </c>
      <c r="F5" s="25" t="s">
        <v>9</v>
      </c>
      <c r="G5" s="25" t="s">
        <v>10</v>
      </c>
      <c r="H5" s="26" t="s">
        <v>11</v>
      </c>
      <c r="I5" s="25" t="s">
        <v>12</v>
      </c>
      <c r="J5" s="25" t="s">
        <v>13</v>
      </c>
      <c r="K5" s="25" t="s">
        <v>14</v>
      </c>
      <c r="L5" s="25" t="s">
        <v>15</v>
      </c>
      <c r="M5" s="26" t="s">
        <v>398</v>
      </c>
      <c r="N5" s="25" t="s">
        <v>16</v>
      </c>
      <c r="O5" s="78"/>
    </row>
    <row r="6" spans="1:16" ht="18.75" customHeight="1" thickBot="1" x14ac:dyDescent="0.3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5">
        <v>15</v>
      </c>
    </row>
    <row r="7" spans="1:16" x14ac:dyDescent="0.25">
      <c r="A7" s="79" t="s">
        <v>19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</row>
    <row r="8" spans="1:16" x14ac:dyDescent="0.25">
      <c r="A8" s="56" t="s">
        <v>18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16" ht="38.25" x14ac:dyDescent="0.25">
      <c r="A9" s="19">
        <v>1</v>
      </c>
      <c r="B9" s="20" t="s">
        <v>32</v>
      </c>
      <c r="C9" s="20" t="s">
        <v>33</v>
      </c>
      <c r="D9" s="21" t="s">
        <v>34</v>
      </c>
      <c r="E9" s="22">
        <v>43109</v>
      </c>
      <c r="F9" s="22">
        <v>43111</v>
      </c>
      <c r="G9" s="20" t="s">
        <v>35</v>
      </c>
      <c r="H9" s="20" t="s">
        <v>36</v>
      </c>
      <c r="I9" s="6">
        <f>SUM(J9:N9)</f>
        <v>15</v>
      </c>
      <c r="J9" s="20">
        <v>15</v>
      </c>
      <c r="K9" s="20"/>
      <c r="L9" s="20"/>
      <c r="M9" s="20"/>
      <c r="N9" s="20"/>
      <c r="O9" s="27"/>
      <c r="P9" s="50" t="s">
        <v>153</v>
      </c>
    </row>
    <row r="10" spans="1:16" ht="38.25" x14ac:dyDescent="0.25">
      <c r="A10" s="19">
        <v>2</v>
      </c>
      <c r="B10" s="20" t="s">
        <v>37</v>
      </c>
      <c r="C10" s="20" t="s">
        <v>38</v>
      </c>
      <c r="D10" s="21" t="s">
        <v>39</v>
      </c>
      <c r="E10" s="22" t="s">
        <v>40</v>
      </c>
      <c r="F10" s="20" t="s">
        <v>41</v>
      </c>
      <c r="G10" s="20" t="s">
        <v>43</v>
      </c>
      <c r="H10" s="20" t="s">
        <v>44</v>
      </c>
      <c r="I10" s="6">
        <f t="shared" ref="I10:I46" si="0">SUM(J10:N10)</f>
        <v>30</v>
      </c>
      <c r="J10" s="20">
        <v>30</v>
      </c>
      <c r="K10" s="20"/>
      <c r="L10" s="20"/>
      <c r="M10" s="20"/>
      <c r="N10" s="20"/>
      <c r="O10" s="27"/>
      <c r="P10" s="50"/>
    </row>
    <row r="11" spans="1:16" ht="38.25" x14ac:dyDescent="0.25">
      <c r="A11" s="19">
        <v>3</v>
      </c>
      <c r="B11" s="20" t="s">
        <v>45</v>
      </c>
      <c r="C11" s="20" t="s">
        <v>46</v>
      </c>
      <c r="D11" s="21" t="s">
        <v>47</v>
      </c>
      <c r="E11" s="22" t="s">
        <v>48</v>
      </c>
      <c r="F11" s="20" t="s">
        <v>41</v>
      </c>
      <c r="G11" s="20" t="s">
        <v>42</v>
      </c>
      <c r="H11" s="20" t="s">
        <v>49</v>
      </c>
      <c r="I11" s="6">
        <f t="shared" si="0"/>
        <v>30</v>
      </c>
      <c r="J11" s="20">
        <v>30</v>
      </c>
      <c r="K11" s="20"/>
      <c r="L11" s="20"/>
      <c r="M11" s="20"/>
      <c r="N11" s="20"/>
      <c r="O11" s="27"/>
      <c r="P11" s="50"/>
    </row>
    <row r="12" spans="1:16" x14ac:dyDescent="0.25">
      <c r="A12" s="19">
        <v>4</v>
      </c>
      <c r="B12" s="20" t="s">
        <v>50</v>
      </c>
      <c r="C12" s="20" t="s">
        <v>51</v>
      </c>
      <c r="D12" s="21" t="s">
        <v>34</v>
      </c>
      <c r="E12" s="22">
        <v>43109</v>
      </c>
      <c r="F12" s="22">
        <v>43111</v>
      </c>
      <c r="G12" s="20" t="s">
        <v>35</v>
      </c>
      <c r="H12" s="20" t="s">
        <v>51</v>
      </c>
      <c r="I12" s="6">
        <f t="shared" si="0"/>
        <v>15</v>
      </c>
      <c r="J12" s="20">
        <v>15</v>
      </c>
      <c r="K12" s="20"/>
      <c r="L12" s="20"/>
      <c r="M12" s="20"/>
      <c r="N12" s="20"/>
      <c r="O12" s="27"/>
      <c r="P12" s="50"/>
    </row>
    <row r="13" spans="1:16" ht="38.25" x14ac:dyDescent="0.25">
      <c r="A13" s="19">
        <v>5</v>
      </c>
      <c r="B13" s="20" t="s">
        <v>32</v>
      </c>
      <c r="C13" s="20" t="s">
        <v>33</v>
      </c>
      <c r="D13" s="21" t="s">
        <v>53</v>
      </c>
      <c r="E13" s="22" t="s">
        <v>52</v>
      </c>
      <c r="F13" s="20" t="s">
        <v>54</v>
      </c>
      <c r="G13" s="20" t="s">
        <v>35</v>
      </c>
      <c r="H13" s="20" t="s">
        <v>36</v>
      </c>
      <c r="I13" s="6">
        <f t="shared" si="0"/>
        <v>15</v>
      </c>
      <c r="J13" s="20">
        <v>15</v>
      </c>
      <c r="K13" s="20"/>
      <c r="L13" s="20"/>
      <c r="M13" s="20"/>
      <c r="N13" s="20"/>
      <c r="O13" s="27"/>
      <c r="P13" s="50"/>
    </row>
    <row r="14" spans="1:16" ht="38.25" x14ac:dyDescent="0.25">
      <c r="A14" s="19">
        <v>6</v>
      </c>
      <c r="B14" s="20" t="s">
        <v>37</v>
      </c>
      <c r="C14" s="20" t="s">
        <v>38</v>
      </c>
      <c r="D14" s="21" t="s">
        <v>55</v>
      </c>
      <c r="E14" s="22">
        <v>43123</v>
      </c>
      <c r="F14" s="20" t="s">
        <v>56</v>
      </c>
      <c r="G14" s="20" t="s">
        <v>57</v>
      </c>
      <c r="H14" s="20" t="s">
        <v>44</v>
      </c>
      <c r="I14" s="6">
        <f t="shared" si="0"/>
        <v>30</v>
      </c>
      <c r="J14" s="20">
        <v>30</v>
      </c>
      <c r="K14" s="20"/>
      <c r="L14" s="20"/>
      <c r="M14" s="20"/>
      <c r="N14" s="20"/>
      <c r="O14" s="27"/>
      <c r="P14" s="50"/>
    </row>
    <row r="15" spans="1:16" x14ac:dyDescent="0.25">
      <c r="A15" s="19">
        <v>7</v>
      </c>
      <c r="B15" s="20" t="s">
        <v>58</v>
      </c>
      <c r="C15" s="20" t="s">
        <v>51</v>
      </c>
      <c r="D15" s="21" t="s">
        <v>59</v>
      </c>
      <c r="E15" s="22">
        <v>43129</v>
      </c>
      <c r="F15" s="20" t="s">
        <v>60</v>
      </c>
      <c r="G15" s="20" t="s">
        <v>42</v>
      </c>
      <c r="H15" s="20" t="s">
        <v>51</v>
      </c>
      <c r="I15" s="6">
        <f t="shared" si="0"/>
        <v>15</v>
      </c>
      <c r="J15" s="20">
        <v>15</v>
      </c>
      <c r="K15" s="20"/>
      <c r="L15" s="20"/>
      <c r="M15" s="20"/>
      <c r="N15" s="20"/>
      <c r="O15" s="27"/>
      <c r="P15" s="50"/>
    </row>
    <row r="16" spans="1:16" ht="38.25" x14ac:dyDescent="0.25">
      <c r="A16" s="19">
        <v>8</v>
      </c>
      <c r="B16" s="20" t="s">
        <v>32</v>
      </c>
      <c r="C16" s="20" t="s">
        <v>33</v>
      </c>
      <c r="D16" s="21" t="s">
        <v>61</v>
      </c>
      <c r="E16" s="22">
        <v>43132</v>
      </c>
      <c r="F16" s="22">
        <v>43132</v>
      </c>
      <c r="G16" s="20" t="s">
        <v>35</v>
      </c>
      <c r="H16" s="20" t="s">
        <v>36</v>
      </c>
      <c r="I16" s="6">
        <f t="shared" si="0"/>
        <v>15</v>
      </c>
      <c r="J16" s="20">
        <v>15</v>
      </c>
      <c r="K16" s="20"/>
      <c r="L16" s="20"/>
      <c r="M16" s="20"/>
      <c r="N16" s="20"/>
      <c r="O16" s="27"/>
      <c r="P16" s="50" t="s">
        <v>154</v>
      </c>
    </row>
    <row r="17" spans="1:16" x14ac:dyDescent="0.25">
      <c r="A17" s="19">
        <v>9</v>
      </c>
      <c r="B17" s="20" t="s">
        <v>50</v>
      </c>
      <c r="C17" s="20" t="s">
        <v>51</v>
      </c>
      <c r="D17" s="21" t="s">
        <v>61</v>
      </c>
      <c r="E17" s="22">
        <v>43132</v>
      </c>
      <c r="F17" s="22">
        <v>43132</v>
      </c>
      <c r="G17" s="20" t="s">
        <v>35</v>
      </c>
      <c r="H17" s="20" t="s">
        <v>51</v>
      </c>
      <c r="I17" s="6">
        <f t="shared" si="0"/>
        <v>15</v>
      </c>
      <c r="J17" s="20">
        <v>15</v>
      </c>
      <c r="K17" s="20"/>
      <c r="L17" s="20"/>
      <c r="M17" s="20"/>
      <c r="N17" s="20"/>
      <c r="O17" s="27"/>
      <c r="P17" s="50"/>
    </row>
    <row r="18" spans="1:16" ht="25.5" x14ac:dyDescent="0.25">
      <c r="A18" s="19">
        <v>10</v>
      </c>
      <c r="B18" s="20" t="s">
        <v>62</v>
      </c>
      <c r="C18" s="20" t="s">
        <v>63</v>
      </c>
      <c r="D18" s="21" t="s">
        <v>64</v>
      </c>
      <c r="E18" s="22" t="s">
        <v>60</v>
      </c>
      <c r="F18" s="20" t="s">
        <v>60</v>
      </c>
      <c r="G18" s="20" t="s">
        <v>42</v>
      </c>
      <c r="H18" s="20" t="s">
        <v>65</v>
      </c>
      <c r="I18" s="6">
        <f t="shared" si="0"/>
        <v>15</v>
      </c>
      <c r="J18" s="20">
        <v>15</v>
      </c>
      <c r="K18" s="20"/>
      <c r="L18" s="20"/>
      <c r="M18" s="20"/>
      <c r="N18" s="20"/>
      <c r="O18" s="27"/>
      <c r="P18" s="50"/>
    </row>
    <row r="19" spans="1:16" ht="38.25" x14ac:dyDescent="0.25">
      <c r="A19" s="19">
        <v>11</v>
      </c>
      <c r="B19" s="20" t="s">
        <v>66</v>
      </c>
      <c r="C19" s="20" t="s">
        <v>67</v>
      </c>
      <c r="D19" s="21" t="s">
        <v>68</v>
      </c>
      <c r="E19" s="22" t="s">
        <v>60</v>
      </c>
      <c r="F19" s="20" t="s">
        <v>69</v>
      </c>
      <c r="G19" s="20" t="s">
        <v>42</v>
      </c>
      <c r="H19" s="20" t="s">
        <v>70</v>
      </c>
      <c r="I19" s="6">
        <f t="shared" si="0"/>
        <v>30</v>
      </c>
      <c r="J19" s="20">
        <v>30</v>
      </c>
      <c r="K19" s="20"/>
      <c r="L19" s="20"/>
      <c r="M19" s="20"/>
      <c r="N19" s="20"/>
      <c r="O19" s="27"/>
      <c r="P19" s="50"/>
    </row>
    <row r="20" spans="1:16" ht="51" x14ac:dyDescent="0.25">
      <c r="A20" s="19">
        <v>12</v>
      </c>
      <c r="B20" s="20" t="s">
        <v>71</v>
      </c>
      <c r="C20" s="20" t="s">
        <v>72</v>
      </c>
      <c r="D20" s="21" t="s">
        <v>73</v>
      </c>
      <c r="E20" s="22">
        <v>43137</v>
      </c>
      <c r="F20" s="22">
        <v>43137</v>
      </c>
      <c r="G20" s="20" t="s">
        <v>42</v>
      </c>
      <c r="H20" s="20" t="s">
        <v>74</v>
      </c>
      <c r="I20" s="6">
        <f t="shared" si="0"/>
        <v>53</v>
      </c>
      <c r="J20" s="20">
        <v>15</v>
      </c>
      <c r="K20" s="20">
        <v>38</v>
      </c>
      <c r="L20" s="20"/>
      <c r="M20" s="20"/>
      <c r="N20" s="20"/>
      <c r="O20" s="27"/>
      <c r="P20" s="50"/>
    </row>
    <row r="21" spans="1:16" ht="51" x14ac:dyDescent="0.25">
      <c r="A21" s="19">
        <v>13</v>
      </c>
      <c r="B21" s="20" t="s">
        <v>75</v>
      </c>
      <c r="C21" s="20" t="s">
        <v>76</v>
      </c>
      <c r="D21" s="21" t="s">
        <v>77</v>
      </c>
      <c r="E21" s="22">
        <v>43133</v>
      </c>
      <c r="F21" s="22">
        <v>43133</v>
      </c>
      <c r="G21" s="20" t="s">
        <v>42</v>
      </c>
      <c r="H21" s="20" t="s">
        <v>78</v>
      </c>
      <c r="I21" s="6">
        <f t="shared" si="0"/>
        <v>105</v>
      </c>
      <c r="J21" s="20">
        <v>15</v>
      </c>
      <c r="K21" s="20">
        <v>90</v>
      </c>
      <c r="L21" s="20"/>
      <c r="M21" s="20"/>
      <c r="N21" s="20"/>
      <c r="O21" s="27"/>
      <c r="P21" s="50"/>
    </row>
    <row r="22" spans="1:16" ht="38.25" x14ac:dyDescent="0.25">
      <c r="A22" s="19">
        <v>14</v>
      </c>
      <c r="B22" s="20" t="s">
        <v>37</v>
      </c>
      <c r="C22" s="20" t="s">
        <v>38</v>
      </c>
      <c r="D22" s="21" t="s">
        <v>79</v>
      </c>
      <c r="E22" s="22" t="s">
        <v>80</v>
      </c>
      <c r="F22" s="20" t="s">
        <v>80</v>
      </c>
      <c r="G22" s="20" t="s">
        <v>43</v>
      </c>
      <c r="H22" s="20" t="s">
        <v>44</v>
      </c>
      <c r="I22" s="6">
        <f t="shared" si="0"/>
        <v>15</v>
      </c>
      <c r="J22" s="20">
        <v>15</v>
      </c>
      <c r="K22" s="20"/>
      <c r="L22" s="20"/>
      <c r="M22" s="20"/>
      <c r="N22" s="20"/>
      <c r="O22" s="27"/>
      <c r="P22" s="50"/>
    </row>
    <row r="23" spans="1:16" ht="38.25" x14ac:dyDescent="0.25">
      <c r="A23" s="19">
        <v>15</v>
      </c>
      <c r="B23" s="20" t="s">
        <v>81</v>
      </c>
      <c r="C23" s="20" t="s">
        <v>82</v>
      </c>
      <c r="D23" s="21" t="s">
        <v>83</v>
      </c>
      <c r="E23" s="22" t="s">
        <v>84</v>
      </c>
      <c r="F23" s="20" t="s">
        <v>84</v>
      </c>
      <c r="G23" s="20" t="s">
        <v>42</v>
      </c>
      <c r="H23" s="20" t="s">
        <v>85</v>
      </c>
      <c r="I23" s="6">
        <f t="shared" si="0"/>
        <v>15</v>
      </c>
      <c r="J23" s="20">
        <v>15</v>
      </c>
      <c r="K23" s="20"/>
      <c r="L23" s="20"/>
      <c r="M23" s="20"/>
      <c r="N23" s="20"/>
      <c r="O23" s="27"/>
      <c r="P23" s="50"/>
    </row>
    <row r="24" spans="1:16" x14ac:dyDescent="0.25">
      <c r="A24" s="19">
        <v>16</v>
      </c>
      <c r="B24" s="20" t="s">
        <v>86</v>
      </c>
      <c r="C24" s="20" t="s">
        <v>51</v>
      </c>
      <c r="D24" s="21" t="s">
        <v>83</v>
      </c>
      <c r="E24" s="22" t="s">
        <v>84</v>
      </c>
      <c r="F24" s="20" t="s">
        <v>84</v>
      </c>
      <c r="G24" s="20" t="s">
        <v>42</v>
      </c>
      <c r="H24" s="20" t="s">
        <v>51</v>
      </c>
      <c r="I24" s="6">
        <f t="shared" si="0"/>
        <v>15</v>
      </c>
      <c r="J24" s="20">
        <v>15</v>
      </c>
      <c r="K24" s="20"/>
      <c r="L24" s="20"/>
      <c r="M24" s="20"/>
      <c r="N24" s="20"/>
      <c r="O24" s="27"/>
      <c r="P24" s="50"/>
    </row>
    <row r="25" spans="1:16" ht="38.25" x14ac:dyDescent="0.25">
      <c r="A25" s="19">
        <v>17</v>
      </c>
      <c r="B25" s="20" t="s">
        <v>37</v>
      </c>
      <c r="C25" s="20" t="s">
        <v>38</v>
      </c>
      <c r="D25" s="21" t="s">
        <v>87</v>
      </c>
      <c r="E25" s="22" t="s">
        <v>88</v>
      </c>
      <c r="F25" s="20" t="s">
        <v>89</v>
      </c>
      <c r="G25" s="20" t="s">
        <v>57</v>
      </c>
      <c r="H25" s="20" t="s">
        <v>44</v>
      </c>
      <c r="I25" s="6">
        <f t="shared" si="0"/>
        <v>30</v>
      </c>
      <c r="J25" s="20">
        <v>30</v>
      </c>
      <c r="K25" s="20"/>
      <c r="L25" s="20"/>
      <c r="M25" s="20"/>
      <c r="N25" s="20"/>
      <c r="O25" s="27"/>
      <c r="P25" s="50"/>
    </row>
    <row r="26" spans="1:16" x14ac:dyDescent="0.25">
      <c r="A26" s="19">
        <v>18</v>
      </c>
      <c r="B26" s="20" t="s">
        <v>86</v>
      </c>
      <c r="C26" s="20" t="s">
        <v>51</v>
      </c>
      <c r="D26" s="21" t="s">
        <v>98</v>
      </c>
      <c r="E26" s="22" t="s">
        <v>90</v>
      </c>
      <c r="F26" s="20" t="s">
        <v>91</v>
      </c>
      <c r="G26" s="20" t="s">
        <v>42</v>
      </c>
      <c r="H26" s="20" t="s">
        <v>51</v>
      </c>
      <c r="I26" s="6">
        <f t="shared" si="0"/>
        <v>130</v>
      </c>
      <c r="J26" s="20">
        <v>30</v>
      </c>
      <c r="K26" s="20"/>
      <c r="L26" s="20">
        <v>100</v>
      </c>
      <c r="M26" s="20"/>
      <c r="N26" s="20"/>
      <c r="O26" s="27"/>
      <c r="P26" s="50"/>
    </row>
    <row r="27" spans="1:16" x14ac:dyDescent="0.25">
      <c r="A27" s="19">
        <v>19</v>
      </c>
      <c r="B27" s="20" t="s">
        <v>86</v>
      </c>
      <c r="C27" s="20" t="s">
        <v>51</v>
      </c>
      <c r="D27" s="21" t="s">
        <v>92</v>
      </c>
      <c r="E27" s="22" t="s">
        <v>93</v>
      </c>
      <c r="F27" s="20" t="s">
        <v>94</v>
      </c>
      <c r="G27" s="20" t="s">
        <v>42</v>
      </c>
      <c r="H27" s="20" t="s">
        <v>51</v>
      </c>
      <c r="I27" s="6">
        <f t="shared" si="0"/>
        <v>130</v>
      </c>
      <c r="J27" s="20">
        <v>30</v>
      </c>
      <c r="K27" s="20"/>
      <c r="L27" s="20">
        <v>100</v>
      </c>
      <c r="M27" s="20"/>
      <c r="N27" s="20"/>
      <c r="O27" s="27"/>
      <c r="P27" s="50"/>
    </row>
    <row r="28" spans="1:16" x14ac:dyDescent="0.25">
      <c r="A28" s="19">
        <v>20</v>
      </c>
      <c r="B28" s="20" t="s">
        <v>50</v>
      </c>
      <c r="C28" s="20" t="s">
        <v>51</v>
      </c>
      <c r="D28" s="21" t="s">
        <v>95</v>
      </c>
      <c r="E28" s="22" t="s">
        <v>96</v>
      </c>
      <c r="F28" s="20" t="s">
        <v>97</v>
      </c>
      <c r="G28" s="20" t="s">
        <v>43</v>
      </c>
      <c r="H28" s="20" t="s">
        <v>51</v>
      </c>
      <c r="I28" s="6">
        <f t="shared" si="0"/>
        <v>45</v>
      </c>
      <c r="J28" s="20">
        <v>45</v>
      </c>
      <c r="K28" s="20"/>
      <c r="L28" s="20"/>
      <c r="M28" s="20"/>
      <c r="N28" s="20"/>
      <c r="O28" s="27"/>
      <c r="P28" s="50"/>
    </row>
    <row r="29" spans="1:16" ht="25.5" x14ac:dyDescent="0.25">
      <c r="A29" s="19">
        <v>21</v>
      </c>
      <c r="B29" s="20" t="s">
        <v>99</v>
      </c>
      <c r="C29" s="20" t="s">
        <v>38</v>
      </c>
      <c r="D29" s="21" t="s">
        <v>100</v>
      </c>
      <c r="E29" s="22" t="s">
        <v>101</v>
      </c>
      <c r="F29" s="20" t="s">
        <v>102</v>
      </c>
      <c r="G29" s="20" t="s">
        <v>57</v>
      </c>
      <c r="H29" s="20" t="s">
        <v>103</v>
      </c>
      <c r="I29" s="6">
        <f t="shared" si="0"/>
        <v>45</v>
      </c>
      <c r="J29" s="20">
        <v>45</v>
      </c>
      <c r="K29" s="20"/>
      <c r="L29" s="20"/>
      <c r="M29" s="20"/>
      <c r="N29" s="20"/>
      <c r="O29" s="27"/>
      <c r="P29" s="50"/>
    </row>
    <row r="30" spans="1:16" ht="25.5" x14ac:dyDescent="0.25">
      <c r="A30" s="19">
        <v>22</v>
      </c>
      <c r="B30" s="20" t="s">
        <v>75</v>
      </c>
      <c r="C30" s="20" t="s">
        <v>104</v>
      </c>
      <c r="D30" s="21" t="s">
        <v>105</v>
      </c>
      <c r="E30" s="22">
        <v>43134</v>
      </c>
      <c r="F30" s="22">
        <v>43134</v>
      </c>
      <c r="G30" s="20" t="s">
        <v>43</v>
      </c>
      <c r="H30" s="20" t="s">
        <v>106</v>
      </c>
      <c r="I30" s="6">
        <f t="shared" si="0"/>
        <v>15</v>
      </c>
      <c r="J30" s="20">
        <v>15</v>
      </c>
      <c r="K30" s="20"/>
      <c r="L30" s="20"/>
      <c r="M30" s="20"/>
      <c r="N30" s="20"/>
      <c r="O30" s="27"/>
      <c r="P30" s="50" t="s">
        <v>155</v>
      </c>
    </row>
    <row r="31" spans="1:16" ht="25.5" x14ac:dyDescent="0.25">
      <c r="A31" s="19">
        <v>23</v>
      </c>
      <c r="B31" s="20" t="s">
        <v>107</v>
      </c>
      <c r="C31" s="20" t="s">
        <v>33</v>
      </c>
      <c r="D31" s="21" t="s">
        <v>105</v>
      </c>
      <c r="E31" s="22">
        <v>43134</v>
      </c>
      <c r="F31" s="22">
        <v>43134</v>
      </c>
      <c r="G31" s="20" t="s">
        <v>43</v>
      </c>
      <c r="H31" s="20" t="s">
        <v>106</v>
      </c>
      <c r="I31" s="6">
        <f t="shared" si="0"/>
        <v>15</v>
      </c>
      <c r="J31" s="20">
        <v>15</v>
      </c>
      <c r="K31" s="20"/>
      <c r="L31" s="20"/>
      <c r="M31" s="20"/>
      <c r="N31" s="20"/>
      <c r="O31" s="27"/>
      <c r="P31" s="50"/>
    </row>
    <row r="32" spans="1:16" ht="38.25" x14ac:dyDescent="0.25">
      <c r="A32" s="19">
        <v>24</v>
      </c>
      <c r="B32" s="20" t="s">
        <v>37</v>
      </c>
      <c r="C32" s="20" t="s">
        <v>38</v>
      </c>
      <c r="D32" s="21" t="s">
        <v>108</v>
      </c>
      <c r="E32" s="22">
        <v>43160</v>
      </c>
      <c r="F32" s="22">
        <v>43160</v>
      </c>
      <c r="G32" s="20" t="s">
        <v>109</v>
      </c>
      <c r="H32" s="20" t="s">
        <v>44</v>
      </c>
      <c r="I32" s="6">
        <f t="shared" si="0"/>
        <v>15</v>
      </c>
      <c r="J32" s="20">
        <v>15</v>
      </c>
      <c r="K32" s="20"/>
      <c r="L32" s="20"/>
      <c r="M32" s="20"/>
      <c r="N32" s="20"/>
      <c r="O32" s="27"/>
      <c r="P32" s="50"/>
    </row>
    <row r="33" spans="1:16" ht="38.25" x14ac:dyDescent="0.25">
      <c r="A33" s="19">
        <v>25</v>
      </c>
      <c r="B33" s="20" t="s">
        <v>32</v>
      </c>
      <c r="C33" s="20" t="s">
        <v>33</v>
      </c>
      <c r="D33" s="21" t="s">
        <v>110</v>
      </c>
      <c r="E33" s="22">
        <v>43165</v>
      </c>
      <c r="F33" s="22">
        <v>43166</v>
      </c>
      <c r="G33" s="20" t="s">
        <v>35</v>
      </c>
      <c r="H33" s="20" t="s">
        <v>36</v>
      </c>
      <c r="I33" s="6">
        <f t="shared" si="0"/>
        <v>15</v>
      </c>
      <c r="J33" s="20">
        <v>15</v>
      </c>
      <c r="K33" s="20"/>
      <c r="L33" s="20"/>
      <c r="M33" s="20"/>
      <c r="N33" s="20"/>
      <c r="O33" s="27"/>
      <c r="P33" s="50"/>
    </row>
    <row r="34" spans="1:16" ht="25.5" x14ac:dyDescent="0.25">
      <c r="A34" s="19">
        <v>26</v>
      </c>
      <c r="B34" s="20" t="s">
        <v>111</v>
      </c>
      <c r="C34" s="20" t="s">
        <v>33</v>
      </c>
      <c r="D34" s="21" t="s">
        <v>100</v>
      </c>
      <c r="E34" s="22" t="s">
        <v>101</v>
      </c>
      <c r="F34" s="20" t="s">
        <v>102</v>
      </c>
      <c r="G34" s="20" t="s">
        <v>57</v>
      </c>
      <c r="H34" s="20" t="s">
        <v>103</v>
      </c>
      <c r="I34" s="6">
        <f t="shared" si="0"/>
        <v>45</v>
      </c>
      <c r="J34" s="20">
        <v>45</v>
      </c>
      <c r="K34" s="20"/>
      <c r="L34" s="20"/>
      <c r="M34" s="20"/>
      <c r="N34" s="20"/>
      <c r="O34" s="27"/>
      <c r="P34" s="50"/>
    </row>
    <row r="35" spans="1:16" ht="25.5" x14ac:dyDescent="0.25">
      <c r="A35" s="19">
        <v>27</v>
      </c>
      <c r="B35" s="20" t="s">
        <v>112</v>
      </c>
      <c r="C35" s="20" t="s">
        <v>38</v>
      </c>
      <c r="D35" s="21" t="s">
        <v>100</v>
      </c>
      <c r="E35" s="22" t="s">
        <v>101</v>
      </c>
      <c r="F35" s="20" t="s">
        <v>102</v>
      </c>
      <c r="G35" s="20" t="s">
        <v>57</v>
      </c>
      <c r="H35" s="20" t="s">
        <v>103</v>
      </c>
      <c r="I35" s="6">
        <f t="shared" si="0"/>
        <v>45</v>
      </c>
      <c r="J35" s="20">
        <v>45</v>
      </c>
      <c r="K35" s="20"/>
      <c r="L35" s="20"/>
      <c r="M35" s="20"/>
      <c r="N35" s="20"/>
      <c r="O35" s="27"/>
      <c r="P35" s="50"/>
    </row>
    <row r="36" spans="1:16" x14ac:dyDescent="0.25">
      <c r="A36" s="19">
        <v>28</v>
      </c>
      <c r="B36" s="20" t="s">
        <v>58</v>
      </c>
      <c r="C36" s="20" t="s">
        <v>51</v>
      </c>
      <c r="D36" s="21" t="s">
        <v>110</v>
      </c>
      <c r="E36" s="22">
        <v>43165</v>
      </c>
      <c r="F36" s="22">
        <v>43166</v>
      </c>
      <c r="G36" s="20" t="s">
        <v>35</v>
      </c>
      <c r="H36" s="20" t="s">
        <v>51</v>
      </c>
      <c r="I36" s="6">
        <f t="shared" si="0"/>
        <v>15</v>
      </c>
      <c r="J36" s="20">
        <v>15</v>
      </c>
      <c r="K36" s="20"/>
      <c r="L36" s="20"/>
      <c r="M36" s="20"/>
      <c r="N36" s="20"/>
      <c r="O36" s="27"/>
      <c r="P36" s="50"/>
    </row>
    <row r="37" spans="1:16" ht="38.25" x14ac:dyDescent="0.25">
      <c r="A37" s="19">
        <v>29</v>
      </c>
      <c r="B37" s="20" t="s">
        <v>113</v>
      </c>
      <c r="C37" s="20" t="s">
        <v>33</v>
      </c>
      <c r="D37" s="21" t="s">
        <v>95</v>
      </c>
      <c r="E37" s="22" t="s">
        <v>96</v>
      </c>
      <c r="F37" s="20" t="s">
        <v>97</v>
      </c>
      <c r="G37" s="20" t="s">
        <v>43</v>
      </c>
      <c r="H37" s="20" t="s">
        <v>114</v>
      </c>
      <c r="I37" s="6">
        <f t="shared" si="0"/>
        <v>45</v>
      </c>
      <c r="J37" s="20">
        <v>45</v>
      </c>
      <c r="K37" s="20"/>
      <c r="L37" s="20"/>
      <c r="M37" s="20"/>
      <c r="N37" s="20"/>
      <c r="O37" s="27"/>
      <c r="P37" s="50"/>
    </row>
    <row r="38" spans="1:16" x14ac:dyDescent="0.25">
      <c r="A38" s="19">
        <v>30</v>
      </c>
      <c r="B38" s="20" t="s">
        <v>50</v>
      </c>
      <c r="C38" s="20" t="s">
        <v>51</v>
      </c>
      <c r="D38" s="21" t="s">
        <v>116</v>
      </c>
      <c r="E38" s="22">
        <v>43166</v>
      </c>
      <c r="F38" s="20" t="s">
        <v>115</v>
      </c>
      <c r="G38" s="20" t="s">
        <v>42</v>
      </c>
      <c r="H38" s="20" t="s">
        <v>51</v>
      </c>
      <c r="I38" s="6">
        <f t="shared" si="0"/>
        <v>30</v>
      </c>
      <c r="J38" s="20">
        <v>30</v>
      </c>
      <c r="K38" s="20"/>
      <c r="L38" s="20"/>
      <c r="M38" s="20"/>
      <c r="N38" s="20"/>
      <c r="O38" s="27"/>
      <c r="P38" s="50"/>
    </row>
    <row r="39" spans="1:16" x14ac:dyDescent="0.25">
      <c r="A39" s="19">
        <v>31</v>
      </c>
      <c r="B39" s="20" t="s">
        <v>117</v>
      </c>
      <c r="C39" s="20" t="s">
        <v>51</v>
      </c>
      <c r="D39" s="21" t="s">
        <v>118</v>
      </c>
      <c r="E39" s="22" t="s">
        <v>119</v>
      </c>
      <c r="F39" s="20" t="s">
        <v>120</v>
      </c>
      <c r="G39" s="20" t="s">
        <v>42</v>
      </c>
      <c r="H39" s="20" t="s">
        <v>51</v>
      </c>
      <c r="I39" s="6">
        <f t="shared" si="0"/>
        <v>130</v>
      </c>
      <c r="J39" s="20">
        <v>30</v>
      </c>
      <c r="K39" s="20"/>
      <c r="L39" s="20">
        <v>100</v>
      </c>
      <c r="M39" s="20"/>
      <c r="N39" s="20"/>
      <c r="O39" s="27"/>
      <c r="P39" s="50"/>
    </row>
    <row r="40" spans="1:16" ht="38.25" x14ac:dyDescent="0.25">
      <c r="A40" s="19">
        <v>32</v>
      </c>
      <c r="B40" s="20" t="s">
        <v>121</v>
      </c>
      <c r="C40" s="20" t="s">
        <v>104</v>
      </c>
      <c r="D40" s="21" t="s">
        <v>122</v>
      </c>
      <c r="E40" s="22" t="s">
        <v>101</v>
      </c>
      <c r="F40" s="20" t="s">
        <v>123</v>
      </c>
      <c r="G40" s="20" t="s">
        <v>42</v>
      </c>
      <c r="H40" s="20" t="s">
        <v>124</v>
      </c>
      <c r="I40" s="6">
        <f t="shared" si="0"/>
        <v>306</v>
      </c>
      <c r="J40" s="20">
        <v>60</v>
      </c>
      <c r="K40" s="20">
        <v>66</v>
      </c>
      <c r="L40" s="20">
        <v>180</v>
      </c>
      <c r="M40" s="20"/>
      <c r="N40" s="20"/>
      <c r="O40" s="27"/>
      <c r="P40" s="50"/>
    </row>
    <row r="41" spans="1:16" ht="38.25" x14ac:dyDescent="0.25">
      <c r="A41" s="19">
        <v>33</v>
      </c>
      <c r="B41" s="20" t="s">
        <v>32</v>
      </c>
      <c r="C41" s="20" t="s">
        <v>33</v>
      </c>
      <c r="D41" s="21" t="s">
        <v>125</v>
      </c>
      <c r="E41" s="22" t="s">
        <v>126</v>
      </c>
      <c r="F41" s="20" t="s">
        <v>127</v>
      </c>
      <c r="G41" s="20" t="s">
        <v>35</v>
      </c>
      <c r="H41" s="20" t="s">
        <v>36</v>
      </c>
      <c r="I41" s="6">
        <f t="shared" si="0"/>
        <v>30</v>
      </c>
      <c r="J41" s="20">
        <v>30</v>
      </c>
      <c r="K41" s="20"/>
      <c r="L41" s="20"/>
      <c r="M41" s="20"/>
      <c r="N41" s="20"/>
      <c r="O41" s="27"/>
      <c r="P41" s="50"/>
    </row>
    <row r="42" spans="1:16" x14ac:dyDescent="0.25">
      <c r="A42" s="19">
        <v>34</v>
      </c>
      <c r="B42" s="20" t="s">
        <v>50</v>
      </c>
      <c r="C42" s="20" t="s">
        <v>51</v>
      </c>
      <c r="D42" s="21" t="s">
        <v>125</v>
      </c>
      <c r="E42" s="22" t="s">
        <v>126</v>
      </c>
      <c r="F42" s="20" t="s">
        <v>127</v>
      </c>
      <c r="G42" s="20" t="s">
        <v>35</v>
      </c>
      <c r="H42" s="20" t="s">
        <v>51</v>
      </c>
      <c r="I42" s="6">
        <f t="shared" si="0"/>
        <v>30</v>
      </c>
      <c r="J42" s="20">
        <v>30</v>
      </c>
      <c r="K42" s="20"/>
      <c r="L42" s="20"/>
      <c r="M42" s="20"/>
      <c r="N42" s="20"/>
      <c r="O42" s="27"/>
      <c r="P42" s="50"/>
    </row>
    <row r="43" spans="1:16" ht="51" x14ac:dyDescent="0.25">
      <c r="A43" s="19">
        <v>35</v>
      </c>
      <c r="B43" s="20" t="s">
        <v>128</v>
      </c>
      <c r="C43" s="20" t="s">
        <v>104</v>
      </c>
      <c r="D43" s="21" t="s">
        <v>116</v>
      </c>
      <c r="E43" s="22">
        <v>43166</v>
      </c>
      <c r="F43" s="20" t="s">
        <v>115</v>
      </c>
      <c r="G43" s="20" t="s">
        <v>42</v>
      </c>
      <c r="H43" s="20" t="s">
        <v>129</v>
      </c>
      <c r="I43" s="6">
        <f t="shared" si="0"/>
        <v>30</v>
      </c>
      <c r="J43" s="20">
        <v>30</v>
      </c>
      <c r="K43" s="20"/>
      <c r="L43" s="20"/>
      <c r="M43" s="20"/>
      <c r="N43" s="20"/>
      <c r="O43" s="27"/>
      <c r="P43" s="50"/>
    </row>
    <row r="44" spans="1:16" ht="25.5" x14ac:dyDescent="0.25">
      <c r="A44" s="19">
        <v>36</v>
      </c>
      <c r="B44" s="20" t="s">
        <v>130</v>
      </c>
      <c r="C44" s="20" t="s">
        <v>33</v>
      </c>
      <c r="D44" s="21" t="s">
        <v>131</v>
      </c>
      <c r="E44" s="22" t="s">
        <v>132</v>
      </c>
      <c r="F44" s="20" t="s">
        <v>133</v>
      </c>
      <c r="G44" s="20" t="s">
        <v>43</v>
      </c>
      <c r="H44" s="20" t="s">
        <v>134</v>
      </c>
      <c r="I44" s="6">
        <f t="shared" si="0"/>
        <v>30</v>
      </c>
      <c r="J44" s="20">
        <v>30</v>
      </c>
      <c r="K44" s="20"/>
      <c r="L44" s="20"/>
      <c r="M44" s="20"/>
      <c r="N44" s="20"/>
      <c r="O44" s="27"/>
      <c r="P44" s="50"/>
    </row>
    <row r="45" spans="1:16" x14ac:dyDescent="0.25">
      <c r="A45" s="19">
        <v>37</v>
      </c>
      <c r="B45" s="20" t="s">
        <v>75</v>
      </c>
      <c r="C45" s="20" t="s">
        <v>104</v>
      </c>
      <c r="D45" s="21" t="s">
        <v>135</v>
      </c>
      <c r="E45" s="22" t="s">
        <v>136</v>
      </c>
      <c r="F45" s="20" t="s">
        <v>137</v>
      </c>
      <c r="G45" s="20" t="s">
        <v>138</v>
      </c>
      <c r="H45" s="20" t="s">
        <v>139</v>
      </c>
      <c r="I45" s="6">
        <f t="shared" si="0"/>
        <v>30</v>
      </c>
      <c r="J45" s="20">
        <v>30</v>
      </c>
      <c r="K45" s="20"/>
      <c r="L45" s="20"/>
      <c r="M45" s="20"/>
      <c r="N45" s="20"/>
      <c r="O45" s="27"/>
      <c r="P45" s="50"/>
    </row>
    <row r="46" spans="1:16" ht="38.25" x14ac:dyDescent="0.25">
      <c r="A46" s="19">
        <v>38</v>
      </c>
      <c r="B46" s="20" t="s">
        <v>37</v>
      </c>
      <c r="C46" s="20" t="s">
        <v>38</v>
      </c>
      <c r="D46" s="21" t="s">
        <v>147</v>
      </c>
      <c r="E46" s="22" t="s">
        <v>148</v>
      </c>
      <c r="F46" s="20" t="s">
        <v>149</v>
      </c>
      <c r="G46" s="20" t="s">
        <v>57</v>
      </c>
      <c r="H46" s="20" t="s">
        <v>44</v>
      </c>
      <c r="I46" s="6">
        <f t="shared" si="0"/>
        <v>45</v>
      </c>
      <c r="J46" s="20">
        <v>45</v>
      </c>
      <c r="K46" s="20"/>
      <c r="L46" s="20"/>
      <c r="M46" s="20"/>
      <c r="N46" s="20"/>
      <c r="O46" s="27"/>
      <c r="P46" s="50"/>
    </row>
    <row r="47" spans="1:16" x14ac:dyDescent="0.25">
      <c r="A47" s="82" t="s">
        <v>20</v>
      </c>
      <c r="B47" s="83"/>
      <c r="C47" s="83"/>
      <c r="D47" s="83"/>
      <c r="E47" s="83"/>
      <c r="F47" s="83"/>
      <c r="G47" s="83"/>
      <c r="H47" s="83"/>
      <c r="I47" s="28">
        <f t="shared" ref="I47:N47" si="1">SUM(I9:I46)</f>
        <v>1679</v>
      </c>
      <c r="J47" s="28">
        <f t="shared" si="1"/>
        <v>1005</v>
      </c>
      <c r="K47" s="28">
        <f t="shared" si="1"/>
        <v>194</v>
      </c>
      <c r="L47" s="28">
        <f t="shared" si="1"/>
        <v>480</v>
      </c>
      <c r="M47" s="28"/>
      <c r="N47" s="28">
        <f t="shared" si="1"/>
        <v>0</v>
      </c>
      <c r="O47" s="11"/>
    </row>
    <row r="48" spans="1:16" x14ac:dyDescent="0.25">
      <c r="A48" s="56" t="s">
        <v>21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8"/>
    </row>
    <row r="49" spans="1:16" ht="38.25" x14ac:dyDescent="0.25">
      <c r="A49" s="9">
        <v>1</v>
      </c>
      <c r="B49" s="20" t="s">
        <v>62</v>
      </c>
      <c r="C49" s="20" t="s">
        <v>63</v>
      </c>
      <c r="D49" s="20">
        <v>11</v>
      </c>
      <c r="E49" s="22" t="s">
        <v>84</v>
      </c>
      <c r="F49" s="20" t="s">
        <v>152</v>
      </c>
      <c r="G49" s="20" t="s">
        <v>150</v>
      </c>
      <c r="H49" s="20" t="s">
        <v>151</v>
      </c>
      <c r="I49" s="6">
        <f t="shared" ref="I49" si="2">SUM(J49:N49)</f>
        <v>4406.1200000000008</v>
      </c>
      <c r="J49" s="6">
        <v>528.70000000000005</v>
      </c>
      <c r="K49" s="6">
        <v>2821.9</v>
      </c>
      <c r="L49" s="6">
        <v>1055.52</v>
      </c>
      <c r="M49" s="6"/>
      <c r="N49" s="6"/>
      <c r="O49" s="10"/>
      <c r="P49" s="5" t="s">
        <v>155</v>
      </c>
    </row>
    <row r="50" spans="1:16" x14ac:dyDescent="0.25">
      <c r="A50" s="59" t="s">
        <v>20</v>
      </c>
      <c r="B50" s="60"/>
      <c r="C50" s="60"/>
      <c r="D50" s="60"/>
      <c r="E50" s="60"/>
      <c r="F50" s="60"/>
      <c r="G50" s="60"/>
      <c r="H50" s="60"/>
      <c r="I50" s="8">
        <f t="shared" ref="I50:N50" si="3">SUM(I49:I49)</f>
        <v>4406.1200000000008</v>
      </c>
      <c r="J50" s="8">
        <f t="shared" si="3"/>
        <v>528.70000000000005</v>
      </c>
      <c r="K50" s="8">
        <f t="shared" si="3"/>
        <v>2821.9</v>
      </c>
      <c r="L50" s="8">
        <f t="shared" si="3"/>
        <v>1055.52</v>
      </c>
      <c r="M50" s="43"/>
      <c r="N50" s="8">
        <f t="shared" si="3"/>
        <v>0</v>
      </c>
      <c r="O50" s="11"/>
    </row>
    <row r="51" spans="1:16" x14ac:dyDescent="0.25">
      <c r="A51" s="61" t="s">
        <v>22</v>
      </c>
      <c r="B51" s="62"/>
      <c r="C51" s="62"/>
      <c r="D51" s="62"/>
      <c r="E51" s="62"/>
      <c r="F51" s="62"/>
      <c r="G51" s="62"/>
      <c r="H51" s="62"/>
      <c r="I51" s="7">
        <f t="shared" ref="I51:N51" si="4">I47+I50</f>
        <v>6085.1200000000008</v>
      </c>
      <c r="J51" s="7">
        <f t="shared" si="4"/>
        <v>1533.7</v>
      </c>
      <c r="K51" s="7">
        <f t="shared" si="4"/>
        <v>3015.9</v>
      </c>
      <c r="L51" s="7">
        <f t="shared" si="4"/>
        <v>1535.52</v>
      </c>
      <c r="M51" s="44"/>
      <c r="N51" s="7">
        <f t="shared" si="4"/>
        <v>0</v>
      </c>
      <c r="O51" s="12"/>
    </row>
    <row r="52" spans="1:16" x14ac:dyDescent="0.25">
      <c r="A52" s="56" t="s">
        <v>23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8"/>
    </row>
    <row r="53" spans="1:16" x14ac:dyDescent="0.25">
      <c r="A53" s="56" t="s">
        <v>18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</row>
    <row r="54" spans="1:16" ht="25.5" x14ac:dyDescent="0.25">
      <c r="A54" s="9">
        <v>1</v>
      </c>
      <c r="B54" s="20" t="s">
        <v>140</v>
      </c>
      <c r="C54" s="20" t="s">
        <v>38</v>
      </c>
      <c r="D54" s="21" t="s">
        <v>141</v>
      </c>
      <c r="E54" s="22">
        <v>43194</v>
      </c>
      <c r="F54" s="20" t="s">
        <v>142</v>
      </c>
      <c r="G54" s="20" t="s">
        <v>143</v>
      </c>
      <c r="H54" s="20" t="s">
        <v>144</v>
      </c>
      <c r="I54" s="6">
        <f t="shared" ref="I54:I61" si="5">SUM(J54:N54)</f>
        <v>30</v>
      </c>
      <c r="J54" s="20">
        <v>30</v>
      </c>
      <c r="K54" s="20"/>
      <c r="L54" s="20"/>
      <c r="M54" s="20"/>
      <c r="N54" s="20"/>
      <c r="O54" s="10"/>
      <c r="P54" s="50" t="s">
        <v>248</v>
      </c>
    </row>
    <row r="55" spans="1:16" ht="25.5" x14ac:dyDescent="0.25">
      <c r="A55" s="9">
        <v>2</v>
      </c>
      <c r="B55" s="20" t="s">
        <v>111</v>
      </c>
      <c r="C55" s="20" t="s">
        <v>33</v>
      </c>
      <c r="D55" s="21" t="s">
        <v>141</v>
      </c>
      <c r="E55" s="22">
        <v>43194</v>
      </c>
      <c r="F55" s="20" t="s">
        <v>142</v>
      </c>
      <c r="G55" s="20" t="s">
        <v>143</v>
      </c>
      <c r="H55" s="20" t="s">
        <v>144</v>
      </c>
      <c r="I55" s="6">
        <f t="shared" si="5"/>
        <v>30</v>
      </c>
      <c r="J55" s="20">
        <v>30</v>
      </c>
      <c r="K55" s="20"/>
      <c r="L55" s="20"/>
      <c r="M55" s="20"/>
      <c r="N55" s="20"/>
      <c r="O55" s="10"/>
      <c r="P55" s="50"/>
    </row>
    <row r="56" spans="1:16" ht="25.5" x14ac:dyDescent="0.25">
      <c r="A56" s="9">
        <v>3</v>
      </c>
      <c r="B56" s="20" t="s">
        <v>236</v>
      </c>
      <c r="C56" s="20" t="s">
        <v>38</v>
      </c>
      <c r="D56" s="21" t="s">
        <v>237</v>
      </c>
      <c r="E56" s="22" t="s">
        <v>148</v>
      </c>
      <c r="F56" s="20" t="s">
        <v>238</v>
      </c>
      <c r="G56" s="20" t="s">
        <v>42</v>
      </c>
      <c r="H56" s="20" t="s">
        <v>239</v>
      </c>
      <c r="I56" s="6">
        <f t="shared" si="5"/>
        <v>70</v>
      </c>
      <c r="J56" s="20">
        <v>30</v>
      </c>
      <c r="K56" s="20">
        <v>40</v>
      </c>
      <c r="L56" s="20"/>
      <c r="M56" s="20"/>
      <c r="N56" s="20"/>
      <c r="O56" s="10"/>
      <c r="P56" s="50"/>
    </row>
    <row r="57" spans="1:16" ht="25.5" x14ac:dyDescent="0.25">
      <c r="A57" s="9">
        <v>4</v>
      </c>
      <c r="B57" s="20" t="s">
        <v>240</v>
      </c>
      <c r="C57" s="20" t="s">
        <v>38</v>
      </c>
      <c r="D57" s="21" t="s">
        <v>237</v>
      </c>
      <c r="E57" s="22" t="s">
        <v>148</v>
      </c>
      <c r="F57" s="20" t="s">
        <v>238</v>
      </c>
      <c r="G57" s="20" t="s">
        <v>42</v>
      </c>
      <c r="H57" s="20" t="s">
        <v>239</v>
      </c>
      <c r="I57" s="6">
        <f t="shared" si="5"/>
        <v>61.5</v>
      </c>
      <c r="J57" s="20">
        <v>30</v>
      </c>
      <c r="K57" s="20">
        <v>31.5</v>
      </c>
      <c r="L57" s="20"/>
      <c r="M57" s="20"/>
      <c r="N57" s="20"/>
      <c r="O57" s="10"/>
      <c r="P57" s="50"/>
    </row>
    <row r="58" spans="1:16" ht="25.5" x14ac:dyDescent="0.25">
      <c r="A58" s="9">
        <v>5</v>
      </c>
      <c r="B58" s="20" t="s">
        <v>241</v>
      </c>
      <c r="C58" s="20" t="s">
        <v>38</v>
      </c>
      <c r="D58" s="21" t="s">
        <v>237</v>
      </c>
      <c r="E58" s="22" t="s">
        <v>148</v>
      </c>
      <c r="F58" s="20" t="s">
        <v>238</v>
      </c>
      <c r="G58" s="20" t="s">
        <v>42</v>
      </c>
      <c r="H58" s="20" t="s">
        <v>239</v>
      </c>
      <c r="I58" s="6">
        <f t="shared" si="5"/>
        <v>53</v>
      </c>
      <c r="J58" s="20">
        <v>30</v>
      </c>
      <c r="K58" s="20">
        <v>23</v>
      </c>
      <c r="L58" s="20"/>
      <c r="M58" s="20"/>
      <c r="N58" s="20"/>
      <c r="O58" s="10"/>
      <c r="P58" s="50"/>
    </row>
    <row r="59" spans="1:16" ht="38.25" x14ac:dyDescent="0.25">
      <c r="A59" s="9">
        <v>6</v>
      </c>
      <c r="B59" s="20" t="s">
        <v>37</v>
      </c>
      <c r="C59" s="20" t="s">
        <v>38</v>
      </c>
      <c r="D59" s="21" t="s">
        <v>242</v>
      </c>
      <c r="E59" s="22">
        <v>43194</v>
      </c>
      <c r="F59" s="20" t="s">
        <v>142</v>
      </c>
      <c r="G59" s="20" t="s">
        <v>43</v>
      </c>
      <c r="H59" s="20" t="s">
        <v>44</v>
      </c>
      <c r="I59" s="6">
        <f t="shared" si="5"/>
        <v>30</v>
      </c>
      <c r="J59" s="20">
        <v>30</v>
      </c>
      <c r="K59" s="20"/>
      <c r="L59" s="20"/>
      <c r="M59" s="20"/>
      <c r="N59" s="20"/>
      <c r="O59" s="10"/>
      <c r="P59" s="50"/>
    </row>
    <row r="60" spans="1:16" ht="38.25" x14ac:dyDescent="0.25">
      <c r="A60" s="9">
        <v>7</v>
      </c>
      <c r="B60" s="20" t="s">
        <v>37</v>
      </c>
      <c r="C60" s="20" t="s">
        <v>38</v>
      </c>
      <c r="D60" s="21" t="s">
        <v>145</v>
      </c>
      <c r="E60" s="22">
        <v>43438</v>
      </c>
      <c r="F60" s="20" t="s">
        <v>146</v>
      </c>
      <c r="G60" s="20" t="s">
        <v>57</v>
      </c>
      <c r="H60" s="20" t="s">
        <v>44</v>
      </c>
      <c r="I60" s="6">
        <f t="shared" ref="I60" si="6">SUM(J60:N60)</f>
        <v>30</v>
      </c>
      <c r="J60" s="20">
        <v>30</v>
      </c>
      <c r="K60" s="20"/>
      <c r="L60" s="20"/>
      <c r="M60" s="20"/>
      <c r="N60" s="20"/>
      <c r="O60" s="10"/>
      <c r="P60" s="50"/>
    </row>
    <row r="61" spans="1:16" ht="38.25" x14ac:dyDescent="0.25">
      <c r="A61" s="9">
        <v>8</v>
      </c>
      <c r="B61" s="20" t="s">
        <v>210</v>
      </c>
      <c r="C61" s="20" t="s">
        <v>211</v>
      </c>
      <c r="D61" s="21" t="s">
        <v>243</v>
      </c>
      <c r="E61" s="22">
        <v>43408</v>
      </c>
      <c r="F61" s="20" t="s">
        <v>146</v>
      </c>
      <c r="G61" s="20" t="s">
        <v>42</v>
      </c>
      <c r="H61" s="20" t="s">
        <v>244</v>
      </c>
      <c r="I61" s="6">
        <f t="shared" si="5"/>
        <v>70</v>
      </c>
      <c r="J61" s="20">
        <v>30</v>
      </c>
      <c r="K61" s="20">
        <v>40</v>
      </c>
      <c r="L61" s="20"/>
      <c r="M61" s="20"/>
      <c r="N61" s="20"/>
      <c r="O61" s="10"/>
      <c r="P61" s="50"/>
    </row>
    <row r="62" spans="1:16" ht="24.75" customHeight="1" x14ac:dyDescent="0.25">
      <c r="A62" s="9">
        <v>9</v>
      </c>
      <c r="B62" s="20" t="s">
        <v>32</v>
      </c>
      <c r="C62" s="20" t="s">
        <v>33</v>
      </c>
      <c r="D62" s="20" t="s">
        <v>156</v>
      </c>
      <c r="E62" s="22" t="s">
        <v>157</v>
      </c>
      <c r="F62" s="20" t="s">
        <v>158</v>
      </c>
      <c r="G62" s="20" t="s">
        <v>35</v>
      </c>
      <c r="H62" s="20" t="s">
        <v>36</v>
      </c>
      <c r="I62" s="6">
        <f t="shared" ref="I62:I84" si="7">SUM(J62:N62)</f>
        <v>45</v>
      </c>
      <c r="J62" s="6">
        <v>45</v>
      </c>
      <c r="K62" s="6"/>
      <c r="L62" s="6"/>
      <c r="M62" s="6"/>
      <c r="N62" s="6"/>
      <c r="O62" s="10"/>
      <c r="P62" s="50"/>
    </row>
    <row r="63" spans="1:16" ht="24.75" customHeight="1" x14ac:dyDescent="0.25">
      <c r="A63" s="9">
        <v>10</v>
      </c>
      <c r="B63" s="20" t="s">
        <v>58</v>
      </c>
      <c r="C63" s="20" t="s">
        <v>51</v>
      </c>
      <c r="D63" s="20" t="s">
        <v>159</v>
      </c>
      <c r="E63" s="22" t="s">
        <v>157</v>
      </c>
      <c r="F63" s="20" t="s">
        <v>158</v>
      </c>
      <c r="G63" s="20" t="s">
        <v>35</v>
      </c>
      <c r="H63" s="20" t="s">
        <v>51</v>
      </c>
      <c r="I63" s="6">
        <f t="shared" si="7"/>
        <v>45</v>
      </c>
      <c r="J63" s="6">
        <v>45</v>
      </c>
      <c r="K63" s="6"/>
      <c r="L63" s="6"/>
      <c r="M63" s="6"/>
      <c r="N63" s="6"/>
      <c r="O63" s="10"/>
      <c r="P63" s="50"/>
    </row>
    <row r="64" spans="1:16" ht="28.5" customHeight="1" x14ac:dyDescent="0.25">
      <c r="A64" s="9">
        <v>11</v>
      </c>
      <c r="B64" s="20" t="s">
        <v>112</v>
      </c>
      <c r="C64" s="20" t="s">
        <v>38</v>
      </c>
      <c r="D64" s="20" t="s">
        <v>141</v>
      </c>
      <c r="E64" s="22">
        <v>43194</v>
      </c>
      <c r="F64" s="20" t="s">
        <v>142</v>
      </c>
      <c r="G64" s="20" t="s">
        <v>143</v>
      </c>
      <c r="H64" s="20" t="s">
        <v>144</v>
      </c>
      <c r="I64" s="6">
        <f t="shared" si="7"/>
        <v>30</v>
      </c>
      <c r="J64" s="6">
        <v>30</v>
      </c>
      <c r="K64" s="6"/>
      <c r="L64" s="6"/>
      <c r="M64" s="6"/>
      <c r="N64" s="6"/>
      <c r="O64" s="10"/>
      <c r="P64" s="50"/>
    </row>
    <row r="65" spans="1:16" ht="18.75" customHeight="1" x14ac:dyDescent="0.25">
      <c r="A65" s="9">
        <v>12</v>
      </c>
      <c r="B65" s="20" t="s">
        <v>117</v>
      </c>
      <c r="C65" s="20" t="s">
        <v>51</v>
      </c>
      <c r="D65" s="20" t="s">
        <v>160</v>
      </c>
      <c r="E65" s="22" t="s">
        <v>161</v>
      </c>
      <c r="F65" s="20" t="s">
        <v>162</v>
      </c>
      <c r="G65" s="20" t="s">
        <v>42</v>
      </c>
      <c r="H65" s="20" t="s">
        <v>51</v>
      </c>
      <c r="I65" s="6">
        <f t="shared" si="7"/>
        <v>30</v>
      </c>
      <c r="J65" s="6">
        <v>30</v>
      </c>
      <c r="K65" s="6"/>
      <c r="L65" s="6"/>
      <c r="M65" s="6"/>
      <c r="N65" s="6"/>
      <c r="O65" s="10"/>
      <c r="P65" s="50"/>
    </row>
    <row r="66" spans="1:16" ht="18.75" customHeight="1" x14ac:dyDescent="0.25">
      <c r="A66" s="9">
        <v>13</v>
      </c>
      <c r="B66" s="20" t="s">
        <v>86</v>
      </c>
      <c r="C66" s="20" t="s">
        <v>51</v>
      </c>
      <c r="D66" s="20" t="s">
        <v>163</v>
      </c>
      <c r="E66" s="22" t="s">
        <v>164</v>
      </c>
      <c r="F66" s="20" t="s">
        <v>164</v>
      </c>
      <c r="G66" s="20" t="s">
        <v>42</v>
      </c>
      <c r="H66" s="20" t="s">
        <v>51</v>
      </c>
      <c r="I66" s="6">
        <f t="shared" si="7"/>
        <v>15</v>
      </c>
      <c r="J66" s="6">
        <v>15</v>
      </c>
      <c r="K66" s="6"/>
      <c r="L66" s="6"/>
      <c r="M66" s="6"/>
      <c r="N66" s="6"/>
      <c r="O66" s="10"/>
      <c r="P66" s="50"/>
    </row>
    <row r="67" spans="1:16" ht="33.75" customHeight="1" x14ac:dyDescent="0.25">
      <c r="A67" s="9">
        <v>14</v>
      </c>
      <c r="B67" s="20" t="s">
        <v>37</v>
      </c>
      <c r="C67" s="20" t="s">
        <v>38</v>
      </c>
      <c r="D67" s="20" t="s">
        <v>165</v>
      </c>
      <c r="E67" s="22" t="s">
        <v>166</v>
      </c>
      <c r="F67" s="20" t="s">
        <v>167</v>
      </c>
      <c r="G67" s="20" t="s">
        <v>109</v>
      </c>
      <c r="H67" s="20" t="s">
        <v>44</v>
      </c>
      <c r="I67" s="6">
        <f t="shared" si="7"/>
        <v>30</v>
      </c>
      <c r="J67" s="6">
        <v>30</v>
      </c>
      <c r="K67" s="6"/>
      <c r="L67" s="6"/>
      <c r="M67" s="6"/>
      <c r="N67" s="6"/>
      <c r="O67" s="10"/>
      <c r="P67" s="50"/>
    </row>
    <row r="68" spans="1:16" ht="18.75" customHeight="1" x14ac:dyDescent="0.25">
      <c r="A68" s="9">
        <v>15</v>
      </c>
      <c r="B68" s="20" t="s">
        <v>50</v>
      </c>
      <c r="C68" s="20" t="s">
        <v>51</v>
      </c>
      <c r="D68" s="20" t="s">
        <v>168</v>
      </c>
      <c r="E68" s="22" t="s">
        <v>169</v>
      </c>
      <c r="F68" s="20" t="s">
        <v>170</v>
      </c>
      <c r="G68" s="20" t="s">
        <v>43</v>
      </c>
      <c r="H68" s="20" t="s">
        <v>51</v>
      </c>
      <c r="I68" s="6">
        <f t="shared" si="7"/>
        <v>15</v>
      </c>
      <c r="J68" s="6">
        <v>15</v>
      </c>
      <c r="K68" s="6"/>
      <c r="L68" s="6"/>
      <c r="M68" s="6"/>
      <c r="N68" s="6"/>
      <c r="O68" s="10"/>
      <c r="P68" s="50" t="s">
        <v>250</v>
      </c>
    </row>
    <row r="69" spans="1:16" ht="28.5" customHeight="1" x14ac:dyDescent="0.25">
      <c r="A69" s="9">
        <v>16</v>
      </c>
      <c r="B69" s="20" t="s">
        <v>32</v>
      </c>
      <c r="C69" s="20" t="s">
        <v>33</v>
      </c>
      <c r="D69" s="20" t="s">
        <v>168</v>
      </c>
      <c r="E69" s="22" t="s">
        <v>171</v>
      </c>
      <c r="F69" s="20" t="s">
        <v>170</v>
      </c>
      <c r="G69" s="20" t="s">
        <v>43</v>
      </c>
      <c r="H69" s="20" t="s">
        <v>172</v>
      </c>
      <c r="I69" s="6">
        <f t="shared" si="7"/>
        <v>15</v>
      </c>
      <c r="J69" s="6">
        <v>15</v>
      </c>
      <c r="K69" s="6"/>
      <c r="L69" s="6"/>
      <c r="M69" s="6"/>
      <c r="N69" s="6"/>
      <c r="O69" s="10"/>
      <c r="P69" s="50"/>
    </row>
    <row r="70" spans="1:16" ht="44.25" customHeight="1" x14ac:dyDescent="0.25">
      <c r="A70" s="9">
        <v>17</v>
      </c>
      <c r="B70" s="20" t="s">
        <v>173</v>
      </c>
      <c r="C70" s="20" t="s">
        <v>104</v>
      </c>
      <c r="D70" s="20" t="s">
        <v>174</v>
      </c>
      <c r="E70" s="22" t="s">
        <v>175</v>
      </c>
      <c r="F70" s="20" t="s">
        <v>176</v>
      </c>
      <c r="G70" s="20" t="s">
        <v>42</v>
      </c>
      <c r="H70" s="20" t="s">
        <v>49</v>
      </c>
      <c r="I70" s="6">
        <f t="shared" si="7"/>
        <v>30</v>
      </c>
      <c r="J70" s="6">
        <v>30</v>
      </c>
      <c r="K70" s="6"/>
      <c r="L70" s="6"/>
      <c r="M70" s="6"/>
      <c r="N70" s="6"/>
      <c r="O70" s="10"/>
      <c r="P70" s="50"/>
    </row>
    <row r="71" spans="1:16" ht="26.25" customHeight="1" x14ac:dyDescent="0.25">
      <c r="A71" s="9">
        <v>18</v>
      </c>
      <c r="B71" s="20" t="s">
        <v>37</v>
      </c>
      <c r="C71" s="20" t="s">
        <v>38</v>
      </c>
      <c r="D71" s="20" t="s">
        <v>177</v>
      </c>
      <c r="E71" s="22">
        <v>43164</v>
      </c>
      <c r="F71" s="20" t="s">
        <v>178</v>
      </c>
      <c r="G71" s="20" t="s">
        <v>43</v>
      </c>
      <c r="H71" s="20" t="s">
        <v>179</v>
      </c>
      <c r="I71" s="6">
        <f t="shared" si="7"/>
        <v>30</v>
      </c>
      <c r="J71" s="6">
        <v>30</v>
      </c>
      <c r="K71" s="6"/>
      <c r="L71" s="6"/>
      <c r="M71" s="6"/>
      <c r="N71" s="6"/>
      <c r="O71" s="10"/>
      <c r="P71" s="50"/>
    </row>
    <row r="72" spans="1:16" ht="26.25" customHeight="1" x14ac:dyDescent="0.25">
      <c r="A72" s="9">
        <v>19</v>
      </c>
      <c r="B72" s="20" t="s">
        <v>236</v>
      </c>
      <c r="C72" s="20" t="s">
        <v>38</v>
      </c>
      <c r="D72" s="21" t="s">
        <v>245</v>
      </c>
      <c r="E72" s="22">
        <v>43438</v>
      </c>
      <c r="F72" s="20" t="s">
        <v>246</v>
      </c>
      <c r="G72" s="20" t="s">
        <v>42</v>
      </c>
      <c r="H72" s="20" t="s">
        <v>247</v>
      </c>
      <c r="I72" s="6">
        <f t="shared" ref="I72" si="8">SUM(J72:N72)</f>
        <v>220</v>
      </c>
      <c r="J72" s="20">
        <v>180</v>
      </c>
      <c r="K72" s="20">
        <v>40</v>
      </c>
      <c r="L72" s="20"/>
      <c r="M72" s="20"/>
      <c r="N72" s="20"/>
      <c r="O72" s="10"/>
      <c r="P72" s="50"/>
    </row>
    <row r="73" spans="1:16" ht="24.75" customHeight="1" x14ac:dyDescent="0.25">
      <c r="A73" s="9">
        <v>20</v>
      </c>
      <c r="B73" s="20" t="s">
        <v>140</v>
      </c>
      <c r="C73" s="20" t="s">
        <v>38</v>
      </c>
      <c r="D73" s="20" t="s">
        <v>177</v>
      </c>
      <c r="E73" s="22">
        <v>43164</v>
      </c>
      <c r="F73" s="20" t="s">
        <v>178</v>
      </c>
      <c r="G73" s="20" t="s">
        <v>43</v>
      </c>
      <c r="H73" s="20" t="s">
        <v>179</v>
      </c>
      <c r="I73" s="6">
        <f t="shared" si="7"/>
        <v>30</v>
      </c>
      <c r="J73" s="6">
        <v>30</v>
      </c>
      <c r="K73" s="6"/>
      <c r="L73" s="6"/>
      <c r="M73" s="6"/>
      <c r="N73" s="6"/>
      <c r="O73" s="10"/>
      <c r="P73" s="50"/>
    </row>
    <row r="74" spans="1:16" ht="39.75" customHeight="1" x14ac:dyDescent="0.25">
      <c r="A74" s="9">
        <v>21</v>
      </c>
      <c r="B74" s="20" t="s">
        <v>32</v>
      </c>
      <c r="C74" s="20" t="s">
        <v>33</v>
      </c>
      <c r="D74" s="20" t="s">
        <v>180</v>
      </c>
      <c r="E74" s="22">
        <v>43317</v>
      </c>
      <c r="F74" s="20" t="s">
        <v>181</v>
      </c>
      <c r="G74" s="20" t="s">
        <v>35</v>
      </c>
      <c r="H74" s="20" t="s">
        <v>36</v>
      </c>
      <c r="I74" s="6">
        <f t="shared" si="7"/>
        <v>30</v>
      </c>
      <c r="J74" s="6">
        <v>30</v>
      </c>
      <c r="K74" s="6"/>
      <c r="L74" s="6"/>
      <c r="M74" s="6"/>
      <c r="N74" s="6"/>
      <c r="O74" s="10"/>
      <c r="P74" s="50"/>
    </row>
    <row r="75" spans="1:16" ht="25.5" customHeight="1" x14ac:dyDescent="0.25">
      <c r="A75" s="9">
        <v>22</v>
      </c>
      <c r="B75" s="20" t="s">
        <v>37</v>
      </c>
      <c r="C75" s="20" t="s">
        <v>38</v>
      </c>
      <c r="D75" s="20" t="s">
        <v>182</v>
      </c>
      <c r="E75" s="22">
        <v>43317</v>
      </c>
      <c r="F75" s="20" t="s">
        <v>183</v>
      </c>
      <c r="G75" s="20" t="s">
        <v>43</v>
      </c>
      <c r="H75" s="20" t="s">
        <v>44</v>
      </c>
      <c r="I75" s="6">
        <f t="shared" si="7"/>
        <v>30</v>
      </c>
      <c r="J75" s="6">
        <v>30</v>
      </c>
      <c r="K75" s="6"/>
      <c r="L75" s="6"/>
      <c r="M75" s="6"/>
      <c r="N75" s="6"/>
      <c r="O75" s="10"/>
      <c r="P75" s="50"/>
    </row>
    <row r="76" spans="1:16" ht="36.75" customHeight="1" x14ac:dyDescent="0.25">
      <c r="A76" s="9">
        <v>23</v>
      </c>
      <c r="B76" s="20" t="s">
        <v>62</v>
      </c>
      <c r="C76" s="20" t="s">
        <v>63</v>
      </c>
      <c r="D76" s="20" t="s">
        <v>163</v>
      </c>
      <c r="E76" s="22" t="s">
        <v>164</v>
      </c>
      <c r="F76" s="22" t="s">
        <v>164</v>
      </c>
      <c r="G76" s="20" t="s">
        <v>42</v>
      </c>
      <c r="H76" s="20" t="s">
        <v>184</v>
      </c>
      <c r="I76" s="6">
        <f t="shared" si="7"/>
        <v>15</v>
      </c>
      <c r="J76" s="6">
        <v>15</v>
      </c>
      <c r="K76" s="6"/>
      <c r="L76" s="6"/>
      <c r="M76" s="6"/>
      <c r="N76" s="6"/>
      <c r="O76" s="10"/>
      <c r="P76" s="50"/>
    </row>
    <row r="77" spans="1:16" ht="39.75" customHeight="1" x14ac:dyDescent="0.25">
      <c r="A77" s="9">
        <v>24</v>
      </c>
      <c r="B77" s="20" t="s">
        <v>37</v>
      </c>
      <c r="C77" s="20" t="s">
        <v>38</v>
      </c>
      <c r="D77" s="20" t="s">
        <v>185</v>
      </c>
      <c r="E77" s="22" t="s">
        <v>186</v>
      </c>
      <c r="F77" s="20" t="s">
        <v>187</v>
      </c>
      <c r="G77" s="20" t="s">
        <v>57</v>
      </c>
      <c r="H77" s="20" t="s">
        <v>44</v>
      </c>
      <c r="I77" s="6">
        <f t="shared" si="7"/>
        <v>30</v>
      </c>
      <c r="J77" s="6">
        <v>30</v>
      </c>
      <c r="K77" s="6"/>
      <c r="L77" s="6"/>
      <c r="M77" s="6"/>
      <c r="N77" s="6"/>
      <c r="O77" s="10"/>
      <c r="P77" s="50"/>
    </row>
    <row r="78" spans="1:16" ht="18.75" customHeight="1" x14ac:dyDescent="0.25">
      <c r="A78" s="9">
        <v>25</v>
      </c>
      <c r="B78" s="20" t="s">
        <v>117</v>
      </c>
      <c r="C78" s="20" t="s">
        <v>51</v>
      </c>
      <c r="D78" s="20" t="s">
        <v>188</v>
      </c>
      <c r="E78" s="22" t="s">
        <v>189</v>
      </c>
      <c r="F78" s="20" t="s">
        <v>189</v>
      </c>
      <c r="G78" s="20" t="s">
        <v>42</v>
      </c>
      <c r="H78" s="20" t="s">
        <v>51</v>
      </c>
      <c r="I78" s="6">
        <f t="shared" si="7"/>
        <v>15</v>
      </c>
      <c r="J78" s="6">
        <v>15</v>
      </c>
      <c r="K78" s="6"/>
      <c r="L78" s="6"/>
      <c r="M78" s="6"/>
      <c r="N78" s="6"/>
      <c r="O78" s="10"/>
      <c r="P78" s="50"/>
    </row>
    <row r="79" spans="1:16" ht="18.75" customHeight="1" x14ac:dyDescent="0.25">
      <c r="A79" s="9">
        <v>26</v>
      </c>
      <c r="B79" s="20" t="s">
        <v>50</v>
      </c>
      <c r="C79" s="20" t="s">
        <v>51</v>
      </c>
      <c r="D79" s="20" t="s">
        <v>190</v>
      </c>
      <c r="E79" s="22" t="s">
        <v>191</v>
      </c>
      <c r="F79" s="20" t="s">
        <v>192</v>
      </c>
      <c r="G79" s="20" t="s">
        <v>42</v>
      </c>
      <c r="H79" s="20" t="s">
        <v>51</v>
      </c>
      <c r="I79" s="6">
        <f t="shared" si="7"/>
        <v>30</v>
      </c>
      <c r="J79" s="6">
        <v>30</v>
      </c>
      <c r="K79" s="6"/>
      <c r="L79" s="6"/>
      <c r="M79" s="6"/>
      <c r="N79" s="6"/>
      <c r="O79" s="10"/>
      <c r="P79" s="50"/>
    </row>
    <row r="80" spans="1:16" ht="35.25" customHeight="1" x14ac:dyDescent="0.25">
      <c r="A80" s="9">
        <v>27</v>
      </c>
      <c r="B80" s="20" t="s">
        <v>75</v>
      </c>
      <c r="C80" s="20" t="s">
        <v>231</v>
      </c>
      <c r="D80" s="20" t="s">
        <v>232</v>
      </c>
      <c r="E80" s="22" t="s">
        <v>194</v>
      </c>
      <c r="F80" s="20" t="s">
        <v>233</v>
      </c>
      <c r="G80" s="20" t="s">
        <v>234</v>
      </c>
      <c r="H80" s="20" t="s">
        <v>235</v>
      </c>
      <c r="I80" s="6">
        <f t="shared" si="7"/>
        <v>30</v>
      </c>
      <c r="J80" s="6">
        <v>30</v>
      </c>
      <c r="K80" s="6"/>
      <c r="L80" s="6"/>
      <c r="M80" s="6"/>
      <c r="N80" s="6"/>
      <c r="O80" s="10"/>
      <c r="P80" s="50" t="s">
        <v>249</v>
      </c>
    </row>
    <row r="81" spans="1:16" ht="38.25" customHeight="1" x14ac:dyDescent="0.25">
      <c r="A81" s="9">
        <v>28</v>
      </c>
      <c r="B81" s="20" t="s">
        <v>37</v>
      </c>
      <c r="C81" s="20" t="s">
        <v>38</v>
      </c>
      <c r="D81" s="20" t="s">
        <v>193</v>
      </c>
      <c r="E81" s="22" t="s">
        <v>194</v>
      </c>
      <c r="F81" s="20" t="s">
        <v>195</v>
      </c>
      <c r="G81" s="20" t="s">
        <v>43</v>
      </c>
      <c r="H81" s="20" t="s">
        <v>44</v>
      </c>
      <c r="I81" s="6">
        <f t="shared" si="7"/>
        <v>30</v>
      </c>
      <c r="J81" s="6">
        <v>30</v>
      </c>
      <c r="K81" s="6"/>
      <c r="L81" s="6"/>
      <c r="M81" s="6"/>
      <c r="N81" s="6"/>
      <c r="O81" s="10"/>
      <c r="P81" s="50"/>
    </row>
    <row r="82" spans="1:16" ht="42" customHeight="1" x14ac:dyDescent="0.25">
      <c r="A82" s="9">
        <v>29</v>
      </c>
      <c r="B82" s="20" t="s">
        <v>196</v>
      </c>
      <c r="C82" s="20" t="s">
        <v>104</v>
      </c>
      <c r="D82" s="20" t="s">
        <v>197</v>
      </c>
      <c r="E82" s="22" t="s">
        <v>199</v>
      </c>
      <c r="F82" s="20" t="s">
        <v>198</v>
      </c>
      <c r="G82" s="20" t="s">
        <v>42</v>
      </c>
      <c r="H82" s="20" t="s">
        <v>200</v>
      </c>
      <c r="I82" s="6">
        <f t="shared" si="7"/>
        <v>395</v>
      </c>
      <c r="J82" s="6">
        <v>45</v>
      </c>
      <c r="K82" s="6">
        <v>50</v>
      </c>
      <c r="L82" s="6">
        <v>300</v>
      </c>
      <c r="M82" s="6"/>
      <c r="N82" s="6"/>
      <c r="O82" s="10"/>
      <c r="P82" s="50"/>
    </row>
    <row r="83" spans="1:16" ht="41.25" customHeight="1" x14ac:dyDescent="0.25">
      <c r="A83" s="9">
        <v>30</v>
      </c>
      <c r="B83" s="20" t="s">
        <v>32</v>
      </c>
      <c r="C83" s="20" t="s">
        <v>33</v>
      </c>
      <c r="D83" s="20" t="s">
        <v>201</v>
      </c>
      <c r="E83" s="22" t="s">
        <v>202</v>
      </c>
      <c r="F83" s="20" t="s">
        <v>202</v>
      </c>
      <c r="G83" s="20" t="s">
        <v>35</v>
      </c>
      <c r="H83" s="20" t="s">
        <v>36</v>
      </c>
      <c r="I83" s="6">
        <f t="shared" si="7"/>
        <v>15</v>
      </c>
      <c r="J83" s="6">
        <v>15</v>
      </c>
      <c r="K83" s="6"/>
      <c r="L83" s="6"/>
      <c r="M83" s="6"/>
      <c r="N83" s="6"/>
      <c r="O83" s="10"/>
      <c r="P83" s="50"/>
    </row>
    <row r="84" spans="1:16" ht="37.5" customHeight="1" x14ac:dyDescent="0.25">
      <c r="A84" s="9">
        <v>31</v>
      </c>
      <c r="B84" s="20" t="s">
        <v>37</v>
      </c>
      <c r="C84" s="20" t="s">
        <v>38</v>
      </c>
      <c r="D84" s="20" t="s">
        <v>207</v>
      </c>
      <c r="E84" s="22" t="s">
        <v>208</v>
      </c>
      <c r="F84" s="20" t="s">
        <v>209</v>
      </c>
      <c r="G84" s="20" t="s">
        <v>57</v>
      </c>
      <c r="H84" s="20" t="s">
        <v>44</v>
      </c>
      <c r="I84" s="6">
        <f t="shared" si="7"/>
        <v>30</v>
      </c>
      <c r="J84" s="6">
        <v>30</v>
      </c>
      <c r="K84" s="6"/>
      <c r="L84" s="6"/>
      <c r="M84" s="6"/>
      <c r="N84" s="6"/>
      <c r="O84" s="10"/>
      <c r="P84" s="50"/>
    </row>
    <row r="85" spans="1:16" ht="24" customHeight="1" x14ac:dyDescent="0.25">
      <c r="A85" s="59" t="s">
        <v>20</v>
      </c>
      <c r="B85" s="60"/>
      <c r="C85" s="60"/>
      <c r="D85" s="60"/>
      <c r="E85" s="60"/>
      <c r="F85" s="60"/>
      <c r="G85" s="60"/>
      <c r="H85" s="60"/>
      <c r="I85" s="8">
        <f t="shared" ref="I85:N85" si="9">SUM(I54:I84)</f>
        <v>1559.5</v>
      </c>
      <c r="J85" s="8">
        <f t="shared" si="9"/>
        <v>1035</v>
      </c>
      <c r="K85" s="8">
        <f t="shared" si="9"/>
        <v>224.5</v>
      </c>
      <c r="L85" s="8">
        <f t="shared" si="9"/>
        <v>300</v>
      </c>
      <c r="M85" s="43"/>
      <c r="N85" s="8">
        <f t="shared" si="9"/>
        <v>0</v>
      </c>
      <c r="O85" s="11"/>
    </row>
    <row r="86" spans="1:16" ht="24" customHeight="1" x14ac:dyDescent="0.25">
      <c r="A86" s="56" t="s">
        <v>21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8"/>
    </row>
    <row r="87" spans="1:16" ht="37.5" customHeight="1" x14ac:dyDescent="0.25">
      <c r="A87" s="9">
        <v>1</v>
      </c>
      <c r="B87" s="20" t="s">
        <v>210</v>
      </c>
      <c r="C87" s="20" t="s">
        <v>211</v>
      </c>
      <c r="D87" s="20" t="s">
        <v>212</v>
      </c>
      <c r="E87" s="17" t="s">
        <v>213</v>
      </c>
      <c r="F87" s="6" t="s">
        <v>214</v>
      </c>
      <c r="G87" s="6" t="s">
        <v>215</v>
      </c>
      <c r="H87" s="20" t="s">
        <v>218</v>
      </c>
      <c r="I87" s="6">
        <f t="shared" ref="I87:I93" si="10">SUM(J87:N87)</f>
        <v>1870.56</v>
      </c>
      <c r="J87" s="6">
        <v>594.97</v>
      </c>
      <c r="K87" s="6">
        <v>299</v>
      </c>
      <c r="L87" s="6">
        <v>976.59</v>
      </c>
      <c r="M87" s="6"/>
      <c r="N87" s="6"/>
      <c r="O87" s="10"/>
      <c r="P87" s="50" t="s">
        <v>250</v>
      </c>
    </row>
    <row r="88" spans="1:16" ht="40.5" customHeight="1" x14ac:dyDescent="0.25">
      <c r="A88" s="9">
        <v>2</v>
      </c>
      <c r="B88" s="20" t="s">
        <v>216</v>
      </c>
      <c r="C88" s="20" t="s">
        <v>217</v>
      </c>
      <c r="D88" s="6" t="s">
        <v>212</v>
      </c>
      <c r="E88" s="17" t="s">
        <v>213</v>
      </c>
      <c r="F88" s="6" t="s">
        <v>214</v>
      </c>
      <c r="G88" s="6" t="s">
        <v>215</v>
      </c>
      <c r="H88" s="20" t="s">
        <v>218</v>
      </c>
      <c r="I88" s="6">
        <f t="shared" si="10"/>
        <v>1870.56</v>
      </c>
      <c r="J88" s="6">
        <v>594.97</v>
      </c>
      <c r="K88" s="6">
        <v>299</v>
      </c>
      <c r="L88" s="6">
        <v>976.59</v>
      </c>
      <c r="M88" s="6"/>
      <c r="N88" s="6"/>
      <c r="O88" s="10"/>
      <c r="P88" s="50"/>
    </row>
    <row r="89" spans="1:16" ht="31.5" customHeight="1" x14ac:dyDescent="0.25">
      <c r="A89" s="9">
        <v>3</v>
      </c>
      <c r="B89" s="20" t="s">
        <v>75</v>
      </c>
      <c r="C89" s="20" t="s">
        <v>219</v>
      </c>
      <c r="D89" s="6" t="s">
        <v>220</v>
      </c>
      <c r="E89" s="17" t="s">
        <v>221</v>
      </c>
      <c r="F89" s="6" t="s">
        <v>222</v>
      </c>
      <c r="G89" s="20" t="s">
        <v>223</v>
      </c>
      <c r="H89" s="20" t="s">
        <v>224</v>
      </c>
      <c r="I89" s="6">
        <f t="shared" si="10"/>
        <v>1510.1200000000001</v>
      </c>
      <c r="J89" s="6">
        <v>490.05</v>
      </c>
      <c r="K89" s="6">
        <v>247.87</v>
      </c>
      <c r="L89" s="6">
        <v>772.2</v>
      </c>
      <c r="M89" s="6"/>
      <c r="N89" s="6"/>
      <c r="O89" s="10"/>
      <c r="P89" s="50"/>
    </row>
    <row r="90" spans="1:16" ht="30.75" customHeight="1" x14ac:dyDescent="0.25">
      <c r="A90" s="9">
        <v>4</v>
      </c>
      <c r="B90" s="20" t="s">
        <v>81</v>
      </c>
      <c r="C90" s="20" t="s">
        <v>82</v>
      </c>
      <c r="D90" s="20" t="s">
        <v>225</v>
      </c>
      <c r="E90" s="22" t="s">
        <v>191</v>
      </c>
      <c r="F90" s="20" t="s">
        <v>226</v>
      </c>
      <c r="G90" s="20" t="s">
        <v>227</v>
      </c>
      <c r="H90" s="20" t="s">
        <v>228</v>
      </c>
      <c r="I90" s="6">
        <f t="shared" si="10"/>
        <v>2867.66</v>
      </c>
      <c r="J90" s="6">
        <v>431.6</v>
      </c>
      <c r="K90" s="6">
        <v>611</v>
      </c>
      <c r="L90" s="6">
        <v>1825.06</v>
      </c>
      <c r="M90" s="6"/>
      <c r="N90" s="6"/>
      <c r="O90" s="10"/>
      <c r="P90" s="50" t="s">
        <v>249</v>
      </c>
    </row>
    <row r="91" spans="1:16" ht="23.25" customHeight="1" x14ac:dyDescent="0.25">
      <c r="A91" s="9">
        <v>5</v>
      </c>
      <c r="B91" s="20" t="s">
        <v>113</v>
      </c>
      <c r="C91" s="20" t="s">
        <v>33</v>
      </c>
      <c r="D91" s="20" t="s">
        <v>225</v>
      </c>
      <c r="E91" s="22" t="s">
        <v>191</v>
      </c>
      <c r="F91" s="20" t="s">
        <v>226</v>
      </c>
      <c r="G91" s="20" t="s">
        <v>227</v>
      </c>
      <c r="H91" s="20" t="s">
        <v>228</v>
      </c>
      <c r="I91" s="6">
        <f t="shared" si="10"/>
        <v>2867.66</v>
      </c>
      <c r="J91" s="6">
        <v>431.6</v>
      </c>
      <c r="K91" s="6">
        <v>611</v>
      </c>
      <c r="L91" s="6">
        <v>1825.06</v>
      </c>
      <c r="M91" s="6"/>
      <c r="N91" s="6"/>
      <c r="O91" s="10"/>
      <c r="P91" s="50"/>
    </row>
    <row r="92" spans="1:16" ht="18.75" customHeight="1" x14ac:dyDescent="0.25">
      <c r="A92" s="9">
        <v>6</v>
      </c>
      <c r="B92" s="20" t="s">
        <v>229</v>
      </c>
      <c r="C92" s="20" t="s">
        <v>38</v>
      </c>
      <c r="D92" s="20" t="s">
        <v>225</v>
      </c>
      <c r="E92" s="22" t="s">
        <v>191</v>
      </c>
      <c r="F92" s="20" t="s">
        <v>226</v>
      </c>
      <c r="G92" s="20" t="s">
        <v>227</v>
      </c>
      <c r="H92" s="20" t="s">
        <v>228</v>
      </c>
      <c r="I92" s="6">
        <f t="shared" si="10"/>
        <v>2867.66</v>
      </c>
      <c r="J92" s="6">
        <v>431.6</v>
      </c>
      <c r="K92" s="6">
        <v>611</v>
      </c>
      <c r="L92" s="6">
        <v>1825.06</v>
      </c>
      <c r="M92" s="6"/>
      <c r="N92" s="6"/>
      <c r="O92" s="10"/>
      <c r="P92" s="50"/>
    </row>
    <row r="93" spans="1:16" ht="29.25" customHeight="1" x14ac:dyDescent="0.25">
      <c r="A93" s="9">
        <v>7</v>
      </c>
      <c r="B93" s="20" t="s">
        <v>128</v>
      </c>
      <c r="C93" s="20" t="s">
        <v>230</v>
      </c>
      <c r="D93" s="20" t="s">
        <v>225</v>
      </c>
      <c r="E93" s="22" t="s">
        <v>191</v>
      </c>
      <c r="F93" s="20" t="s">
        <v>226</v>
      </c>
      <c r="G93" s="20" t="s">
        <v>227</v>
      </c>
      <c r="H93" s="20" t="s">
        <v>228</v>
      </c>
      <c r="I93" s="6">
        <f t="shared" si="10"/>
        <v>2867.66</v>
      </c>
      <c r="J93" s="6">
        <v>431.6</v>
      </c>
      <c r="K93" s="6">
        <v>611</v>
      </c>
      <c r="L93" s="6">
        <v>1825.06</v>
      </c>
      <c r="M93" s="6"/>
      <c r="N93" s="6"/>
      <c r="O93" s="10"/>
      <c r="P93" s="50"/>
    </row>
    <row r="94" spans="1:16" ht="24" customHeight="1" x14ac:dyDescent="0.25">
      <c r="A94" s="59" t="s">
        <v>20</v>
      </c>
      <c r="B94" s="60"/>
      <c r="C94" s="60"/>
      <c r="D94" s="60"/>
      <c r="E94" s="60"/>
      <c r="F94" s="60"/>
      <c r="G94" s="60"/>
      <c r="H94" s="60"/>
      <c r="I94" s="8">
        <f>SUM(I87:I93)</f>
        <v>16721.879999999997</v>
      </c>
      <c r="J94" s="8">
        <f t="shared" ref="J94" si="11">SUM(J87:J93)</f>
        <v>3406.39</v>
      </c>
      <c r="K94" s="8">
        <f t="shared" ref="K94" si="12">SUM(K87:K93)</f>
        <v>3289.87</v>
      </c>
      <c r="L94" s="8">
        <f t="shared" ref="L94" si="13">SUM(L87:L93)</f>
        <v>10025.619999999999</v>
      </c>
      <c r="M94" s="43"/>
      <c r="N94" s="8">
        <f t="shared" ref="N94" si="14">SUM(N87:N93)</f>
        <v>0</v>
      </c>
      <c r="O94" s="11"/>
    </row>
    <row r="95" spans="1:16" ht="24" customHeight="1" x14ac:dyDescent="0.25">
      <c r="A95" s="61" t="s">
        <v>24</v>
      </c>
      <c r="B95" s="62"/>
      <c r="C95" s="62"/>
      <c r="D95" s="62"/>
      <c r="E95" s="62"/>
      <c r="F95" s="62"/>
      <c r="G95" s="62"/>
      <c r="H95" s="62"/>
      <c r="I95" s="7">
        <f>I85+I94</f>
        <v>18281.379999999997</v>
      </c>
      <c r="J95" s="7">
        <f t="shared" ref="J95" si="15">J85+J94</f>
        <v>4441.3899999999994</v>
      </c>
      <c r="K95" s="7">
        <f t="shared" ref="K95" si="16">K85+K94</f>
        <v>3514.37</v>
      </c>
      <c r="L95" s="7">
        <f t="shared" ref="L95" si="17">L85+L94</f>
        <v>10325.619999999999</v>
      </c>
      <c r="M95" s="44"/>
      <c r="N95" s="7">
        <f t="shared" ref="N95" si="18">N85+N94</f>
        <v>0</v>
      </c>
      <c r="O95" s="12"/>
    </row>
    <row r="96" spans="1:16" ht="24" customHeight="1" x14ac:dyDescent="0.25">
      <c r="A96" s="56" t="s">
        <v>25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8"/>
    </row>
    <row r="97" spans="1:16" ht="24" customHeight="1" thickBot="1" x14ac:dyDescent="0.3">
      <c r="A97" s="63" t="s">
        <v>18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5"/>
    </row>
    <row r="98" spans="1:16" ht="38.25" x14ac:dyDescent="0.25">
      <c r="A98" s="34">
        <v>1</v>
      </c>
      <c r="B98" s="35" t="s">
        <v>45</v>
      </c>
      <c r="C98" s="35" t="s">
        <v>203</v>
      </c>
      <c r="D98" s="35" t="s">
        <v>204</v>
      </c>
      <c r="E98" s="36" t="s">
        <v>205</v>
      </c>
      <c r="F98" s="36">
        <v>43283</v>
      </c>
      <c r="G98" s="35" t="s">
        <v>42</v>
      </c>
      <c r="H98" s="35" t="s">
        <v>206</v>
      </c>
      <c r="I98" s="37">
        <f t="shared" ref="I98" si="19">SUM(J98:N98)</f>
        <v>15</v>
      </c>
      <c r="J98" s="37">
        <v>15</v>
      </c>
      <c r="K98" s="37"/>
      <c r="L98" s="37"/>
      <c r="M98" s="37"/>
      <c r="N98" s="37"/>
      <c r="O98" s="38"/>
      <c r="P98" s="51" t="s">
        <v>302</v>
      </c>
    </row>
    <row r="99" spans="1:16" ht="18.75" customHeight="1" x14ac:dyDescent="0.25">
      <c r="A99" s="9">
        <v>2</v>
      </c>
      <c r="B99" s="20" t="s">
        <v>117</v>
      </c>
      <c r="C99" s="20" t="s">
        <v>51</v>
      </c>
      <c r="D99" s="20" t="s">
        <v>251</v>
      </c>
      <c r="E99" s="22" t="s">
        <v>252</v>
      </c>
      <c r="F99" s="20" t="s">
        <v>253</v>
      </c>
      <c r="G99" s="20" t="s">
        <v>42</v>
      </c>
      <c r="H99" s="20" t="s">
        <v>51</v>
      </c>
      <c r="I99" s="20">
        <f t="shared" ref="I99:I122" si="20">SUM(J99:N99)</f>
        <v>30</v>
      </c>
      <c r="J99" s="20">
        <v>30</v>
      </c>
      <c r="K99" s="20"/>
      <c r="L99" s="20"/>
      <c r="M99" s="20"/>
      <c r="N99" s="20"/>
      <c r="O99" s="27"/>
      <c r="P99" s="51"/>
    </row>
    <row r="100" spans="1:16" ht="40.5" customHeight="1" x14ac:dyDescent="0.25">
      <c r="A100" s="9">
        <v>3</v>
      </c>
      <c r="B100" s="20" t="s">
        <v>37</v>
      </c>
      <c r="C100" s="20" t="s">
        <v>38</v>
      </c>
      <c r="D100" s="20" t="s">
        <v>254</v>
      </c>
      <c r="E100" s="22" t="s">
        <v>255</v>
      </c>
      <c r="F100" s="20" t="s">
        <v>256</v>
      </c>
      <c r="G100" s="20" t="s">
        <v>57</v>
      </c>
      <c r="H100" s="20" t="s">
        <v>44</v>
      </c>
      <c r="I100" s="20">
        <f t="shared" si="20"/>
        <v>30</v>
      </c>
      <c r="J100" s="20">
        <v>30</v>
      </c>
      <c r="K100" s="20"/>
      <c r="L100" s="20"/>
      <c r="M100" s="20"/>
      <c r="N100" s="20"/>
      <c r="O100" s="27"/>
      <c r="P100" s="51"/>
    </row>
    <row r="101" spans="1:16" ht="39" customHeight="1" x14ac:dyDescent="0.25">
      <c r="A101" s="9">
        <v>4</v>
      </c>
      <c r="B101" s="20" t="s">
        <v>37</v>
      </c>
      <c r="C101" s="20" t="s">
        <v>38</v>
      </c>
      <c r="D101" s="20" t="s">
        <v>257</v>
      </c>
      <c r="E101" s="22" t="s">
        <v>258</v>
      </c>
      <c r="F101" s="20" t="s">
        <v>259</v>
      </c>
      <c r="G101" s="20" t="s">
        <v>109</v>
      </c>
      <c r="H101" s="20" t="s">
        <v>44</v>
      </c>
      <c r="I101" s="20">
        <f t="shared" si="20"/>
        <v>30</v>
      </c>
      <c r="J101" s="20">
        <v>30</v>
      </c>
      <c r="K101" s="20"/>
      <c r="L101" s="20"/>
      <c r="M101" s="20"/>
      <c r="N101" s="20"/>
      <c r="O101" s="27"/>
      <c r="P101" s="51"/>
    </row>
    <row r="102" spans="1:16" ht="36" customHeight="1" x14ac:dyDescent="0.25">
      <c r="A102" s="9">
        <v>5</v>
      </c>
      <c r="B102" s="20" t="s">
        <v>37</v>
      </c>
      <c r="C102" s="20" t="s">
        <v>38</v>
      </c>
      <c r="D102" s="20" t="s">
        <v>260</v>
      </c>
      <c r="E102" s="22" t="s">
        <v>252</v>
      </c>
      <c r="F102" s="20" t="s">
        <v>303</v>
      </c>
      <c r="G102" s="20" t="s">
        <v>43</v>
      </c>
      <c r="H102" s="20" t="s">
        <v>44</v>
      </c>
      <c r="I102" s="20">
        <f t="shared" si="20"/>
        <v>45</v>
      </c>
      <c r="J102" s="20">
        <v>45</v>
      </c>
      <c r="K102" s="20"/>
      <c r="L102" s="20"/>
      <c r="M102" s="20"/>
      <c r="N102" s="20"/>
      <c r="O102" s="27"/>
      <c r="P102" s="51"/>
    </row>
    <row r="103" spans="1:16" ht="18.75" customHeight="1" x14ac:dyDescent="0.25">
      <c r="A103" s="9">
        <v>6</v>
      </c>
      <c r="B103" s="20" t="s">
        <v>58</v>
      </c>
      <c r="C103" s="20" t="s">
        <v>51</v>
      </c>
      <c r="D103" s="20" t="s">
        <v>261</v>
      </c>
      <c r="E103" s="22">
        <v>43316</v>
      </c>
      <c r="F103" s="22">
        <v>43317</v>
      </c>
      <c r="G103" s="20" t="s">
        <v>43</v>
      </c>
      <c r="H103" s="20" t="s">
        <v>51</v>
      </c>
      <c r="I103" s="20">
        <f t="shared" si="20"/>
        <v>15</v>
      </c>
      <c r="J103" s="20">
        <v>15</v>
      </c>
      <c r="K103" s="20"/>
      <c r="L103" s="20"/>
      <c r="M103" s="20"/>
      <c r="N103" s="20"/>
      <c r="O103" s="27"/>
      <c r="P103" s="51" t="s">
        <v>304</v>
      </c>
    </row>
    <row r="104" spans="1:16" ht="18.75" customHeight="1" x14ac:dyDescent="0.25">
      <c r="A104" s="9">
        <v>7</v>
      </c>
      <c r="B104" s="20" t="s">
        <v>58</v>
      </c>
      <c r="C104" s="20" t="s">
        <v>51</v>
      </c>
      <c r="D104" s="20" t="s">
        <v>262</v>
      </c>
      <c r="E104" s="22">
        <v>43315</v>
      </c>
      <c r="F104" s="22">
        <v>43315</v>
      </c>
      <c r="G104" s="20" t="s">
        <v>43</v>
      </c>
      <c r="H104" s="20" t="s">
        <v>51</v>
      </c>
      <c r="I104" s="20">
        <f t="shared" si="20"/>
        <v>15</v>
      </c>
      <c r="J104" s="20">
        <v>15</v>
      </c>
      <c r="K104" s="20"/>
      <c r="L104" s="20"/>
      <c r="M104" s="20"/>
      <c r="N104" s="20"/>
      <c r="O104" s="27"/>
      <c r="P104" s="51"/>
    </row>
    <row r="105" spans="1:16" ht="18.75" customHeight="1" x14ac:dyDescent="0.25">
      <c r="A105" s="9">
        <v>8</v>
      </c>
      <c r="B105" s="20" t="s">
        <v>86</v>
      </c>
      <c r="C105" s="20" t="s">
        <v>51</v>
      </c>
      <c r="D105" s="20" t="s">
        <v>263</v>
      </c>
      <c r="E105" s="22">
        <v>43320</v>
      </c>
      <c r="F105" s="22">
        <v>43320</v>
      </c>
      <c r="G105" s="20" t="s">
        <v>109</v>
      </c>
      <c r="H105" s="20" t="s">
        <v>51</v>
      </c>
      <c r="I105" s="20">
        <f t="shared" si="20"/>
        <v>15</v>
      </c>
      <c r="J105" s="20">
        <v>15</v>
      </c>
      <c r="K105" s="20"/>
      <c r="L105" s="20"/>
      <c r="M105" s="20"/>
      <c r="N105" s="20"/>
      <c r="O105" s="27"/>
      <c r="P105" s="51"/>
    </row>
    <row r="106" spans="1:16" ht="18.75" customHeight="1" x14ac:dyDescent="0.25">
      <c r="A106" s="9">
        <v>9</v>
      </c>
      <c r="B106" s="20" t="s">
        <v>264</v>
      </c>
      <c r="C106" s="20" t="s">
        <v>51</v>
      </c>
      <c r="D106" s="20" t="s">
        <v>265</v>
      </c>
      <c r="E106" s="22">
        <v>43315</v>
      </c>
      <c r="F106" s="22">
        <v>43317</v>
      </c>
      <c r="G106" s="20" t="s">
        <v>43</v>
      </c>
      <c r="H106" s="20" t="s">
        <v>51</v>
      </c>
      <c r="I106" s="20">
        <f t="shared" si="20"/>
        <v>15</v>
      </c>
      <c r="J106" s="20">
        <v>15</v>
      </c>
      <c r="K106" s="20"/>
      <c r="L106" s="20"/>
      <c r="M106" s="20"/>
      <c r="N106" s="20"/>
      <c r="O106" s="27"/>
      <c r="P106" s="51"/>
    </row>
    <row r="107" spans="1:16" ht="42.75" customHeight="1" x14ac:dyDescent="0.25">
      <c r="A107" s="9">
        <v>10</v>
      </c>
      <c r="B107" s="20" t="s">
        <v>37</v>
      </c>
      <c r="C107" s="20" t="s">
        <v>38</v>
      </c>
      <c r="D107" s="20" t="s">
        <v>266</v>
      </c>
      <c r="E107" s="22">
        <v>43321</v>
      </c>
      <c r="F107" s="20" t="s">
        <v>267</v>
      </c>
      <c r="G107" s="20" t="s">
        <v>57</v>
      </c>
      <c r="H107" s="20" t="s">
        <v>44</v>
      </c>
      <c r="I107" s="20">
        <f t="shared" si="20"/>
        <v>30</v>
      </c>
      <c r="J107" s="20">
        <v>30</v>
      </c>
      <c r="K107" s="20"/>
      <c r="L107" s="20"/>
      <c r="M107" s="20"/>
      <c r="N107" s="20"/>
      <c r="O107" s="27"/>
      <c r="P107" s="51"/>
    </row>
    <row r="108" spans="1:16" ht="42.75" customHeight="1" x14ac:dyDescent="0.25">
      <c r="A108" s="9">
        <v>11</v>
      </c>
      <c r="B108" s="20" t="s">
        <v>287</v>
      </c>
      <c r="C108" s="20" t="s">
        <v>63</v>
      </c>
      <c r="D108" s="20" t="s">
        <v>262</v>
      </c>
      <c r="E108" s="22">
        <v>43167</v>
      </c>
      <c r="F108" s="22">
        <v>43167</v>
      </c>
      <c r="G108" s="20" t="s">
        <v>43</v>
      </c>
      <c r="H108" s="20" t="s">
        <v>293</v>
      </c>
      <c r="I108" s="20">
        <f t="shared" ref="I108:I110" si="21">SUM(J108:N108)</f>
        <v>15</v>
      </c>
      <c r="J108" s="20">
        <v>15</v>
      </c>
      <c r="K108" s="20"/>
      <c r="L108" s="20"/>
      <c r="M108" s="20"/>
      <c r="N108" s="20"/>
      <c r="O108" s="27"/>
      <c r="P108" s="51"/>
    </row>
    <row r="109" spans="1:16" ht="42.75" customHeight="1" x14ac:dyDescent="0.25">
      <c r="A109" s="9">
        <v>12</v>
      </c>
      <c r="B109" s="20" t="s">
        <v>287</v>
      </c>
      <c r="C109" s="20" t="s">
        <v>63</v>
      </c>
      <c r="D109" s="20" t="s">
        <v>261</v>
      </c>
      <c r="E109" s="22">
        <v>43198</v>
      </c>
      <c r="F109" s="22">
        <v>43228</v>
      </c>
      <c r="G109" s="20" t="s">
        <v>294</v>
      </c>
      <c r="H109" s="20" t="s">
        <v>295</v>
      </c>
      <c r="I109" s="20">
        <f t="shared" si="21"/>
        <v>15</v>
      </c>
      <c r="J109" s="20">
        <v>15</v>
      </c>
      <c r="K109" s="20"/>
      <c r="L109" s="20"/>
      <c r="M109" s="20"/>
      <c r="N109" s="20"/>
      <c r="O109" s="27"/>
      <c r="P109" s="51"/>
    </row>
    <row r="110" spans="1:16" ht="42.75" customHeight="1" x14ac:dyDescent="0.25">
      <c r="A110" s="9">
        <v>13</v>
      </c>
      <c r="B110" s="20" t="s">
        <v>287</v>
      </c>
      <c r="C110" s="20" t="s">
        <v>63</v>
      </c>
      <c r="D110" s="20" t="s">
        <v>296</v>
      </c>
      <c r="E110" s="22">
        <v>43320</v>
      </c>
      <c r="F110" s="22">
        <v>43320</v>
      </c>
      <c r="G110" s="20" t="s">
        <v>109</v>
      </c>
      <c r="H110" s="20" t="s">
        <v>297</v>
      </c>
      <c r="I110" s="20">
        <f t="shared" si="21"/>
        <v>15</v>
      </c>
      <c r="J110" s="20">
        <v>15</v>
      </c>
      <c r="K110" s="20"/>
      <c r="L110" s="20"/>
      <c r="M110" s="20"/>
      <c r="N110" s="20"/>
      <c r="O110" s="27"/>
      <c r="P110" s="51"/>
    </row>
    <row r="111" spans="1:16" ht="18.75" customHeight="1" x14ac:dyDescent="0.25">
      <c r="A111" s="9">
        <v>14</v>
      </c>
      <c r="B111" s="20" t="s">
        <v>58</v>
      </c>
      <c r="C111" s="20" t="s">
        <v>51</v>
      </c>
      <c r="D111" s="20" t="s">
        <v>268</v>
      </c>
      <c r="E111" s="22" t="s">
        <v>269</v>
      </c>
      <c r="F111" s="20" t="s">
        <v>270</v>
      </c>
      <c r="G111" s="20" t="s">
        <v>42</v>
      </c>
      <c r="H111" s="20" t="s">
        <v>51</v>
      </c>
      <c r="I111" s="20">
        <f t="shared" si="20"/>
        <v>110</v>
      </c>
      <c r="J111" s="20">
        <v>30</v>
      </c>
      <c r="K111" s="20"/>
      <c r="L111" s="20">
        <v>80</v>
      </c>
      <c r="M111" s="20"/>
      <c r="N111" s="20"/>
      <c r="O111" s="27"/>
      <c r="P111" s="51"/>
    </row>
    <row r="112" spans="1:16" ht="18.75" customHeight="1" x14ac:dyDescent="0.25">
      <c r="A112" s="9">
        <v>15</v>
      </c>
      <c r="B112" s="20" t="s">
        <v>117</v>
      </c>
      <c r="C112" s="20" t="s">
        <v>51</v>
      </c>
      <c r="D112" s="20" t="s">
        <v>271</v>
      </c>
      <c r="E112" s="22" t="s">
        <v>269</v>
      </c>
      <c r="F112" s="20" t="s">
        <v>272</v>
      </c>
      <c r="G112" s="20" t="s">
        <v>42</v>
      </c>
      <c r="H112" s="20" t="s">
        <v>51</v>
      </c>
      <c r="I112" s="20">
        <f t="shared" si="20"/>
        <v>30</v>
      </c>
      <c r="J112" s="20">
        <v>30</v>
      </c>
      <c r="K112" s="20"/>
      <c r="L112" s="20"/>
      <c r="M112" s="20"/>
      <c r="N112" s="20"/>
      <c r="O112" s="27"/>
      <c r="P112" s="51"/>
    </row>
    <row r="113" spans="1:16" ht="39.75" customHeight="1" x14ac:dyDescent="0.25">
      <c r="A113" s="9">
        <v>16</v>
      </c>
      <c r="B113" s="20" t="s">
        <v>273</v>
      </c>
      <c r="C113" s="20" t="s">
        <v>274</v>
      </c>
      <c r="D113" s="20" t="s">
        <v>271</v>
      </c>
      <c r="E113" s="22" t="s">
        <v>269</v>
      </c>
      <c r="F113" s="20" t="s">
        <v>272</v>
      </c>
      <c r="G113" s="20" t="s">
        <v>42</v>
      </c>
      <c r="H113" s="20" t="s">
        <v>275</v>
      </c>
      <c r="I113" s="20">
        <f t="shared" si="20"/>
        <v>160</v>
      </c>
      <c r="J113" s="20">
        <v>30</v>
      </c>
      <c r="K113" s="20"/>
      <c r="L113" s="20">
        <v>130</v>
      </c>
      <c r="M113" s="20"/>
      <c r="N113" s="20"/>
      <c r="O113" s="27"/>
      <c r="P113" s="51"/>
    </row>
    <row r="114" spans="1:16" ht="18.75" customHeight="1" x14ac:dyDescent="0.25">
      <c r="A114" s="9">
        <v>17</v>
      </c>
      <c r="B114" s="20" t="s">
        <v>117</v>
      </c>
      <c r="C114" s="20" t="s">
        <v>51</v>
      </c>
      <c r="D114" s="20" t="s">
        <v>276</v>
      </c>
      <c r="E114" s="22">
        <v>43353</v>
      </c>
      <c r="F114" s="22">
        <v>43353</v>
      </c>
      <c r="G114" s="20" t="s">
        <v>109</v>
      </c>
      <c r="H114" s="20" t="s">
        <v>51</v>
      </c>
      <c r="I114" s="20">
        <f t="shared" si="20"/>
        <v>15</v>
      </c>
      <c r="J114" s="20">
        <v>15</v>
      </c>
      <c r="K114" s="20"/>
      <c r="L114" s="20"/>
      <c r="M114" s="20"/>
      <c r="N114" s="20"/>
      <c r="O114" s="27"/>
      <c r="P114" s="51" t="s">
        <v>305</v>
      </c>
    </row>
    <row r="115" spans="1:16" ht="18.75" customHeight="1" x14ac:dyDescent="0.25">
      <c r="A115" s="9">
        <v>18</v>
      </c>
      <c r="B115" s="20" t="s">
        <v>117</v>
      </c>
      <c r="C115" s="20" t="s">
        <v>51</v>
      </c>
      <c r="D115" s="20" t="s">
        <v>277</v>
      </c>
      <c r="E115" s="22">
        <v>43355</v>
      </c>
      <c r="F115" s="20" t="s">
        <v>278</v>
      </c>
      <c r="G115" s="20" t="s">
        <v>42</v>
      </c>
      <c r="H115" s="20" t="s">
        <v>51</v>
      </c>
      <c r="I115" s="20">
        <f t="shared" si="20"/>
        <v>30</v>
      </c>
      <c r="J115" s="20">
        <v>30</v>
      </c>
      <c r="K115" s="20"/>
      <c r="L115" s="20"/>
      <c r="M115" s="20"/>
      <c r="N115" s="20"/>
      <c r="O115" s="27"/>
      <c r="P115" s="51"/>
    </row>
    <row r="116" spans="1:16" ht="32.25" customHeight="1" x14ac:dyDescent="0.25">
      <c r="A116" s="9">
        <v>19</v>
      </c>
      <c r="B116" s="20" t="s">
        <v>273</v>
      </c>
      <c r="C116" s="20" t="s">
        <v>274</v>
      </c>
      <c r="D116" s="20" t="s">
        <v>277</v>
      </c>
      <c r="E116" s="22">
        <v>43355</v>
      </c>
      <c r="F116" s="20" t="s">
        <v>278</v>
      </c>
      <c r="G116" s="20" t="s">
        <v>42</v>
      </c>
      <c r="H116" s="20" t="s">
        <v>298</v>
      </c>
      <c r="I116" s="20">
        <f t="shared" si="20"/>
        <v>160</v>
      </c>
      <c r="J116" s="20">
        <v>30</v>
      </c>
      <c r="K116" s="20"/>
      <c r="L116" s="20">
        <v>130</v>
      </c>
      <c r="M116" s="20"/>
      <c r="N116" s="20"/>
      <c r="O116" s="27"/>
      <c r="P116" s="51"/>
    </row>
    <row r="117" spans="1:16" ht="27.75" customHeight="1" x14ac:dyDescent="0.25">
      <c r="A117" s="9">
        <v>20</v>
      </c>
      <c r="B117" s="20" t="s">
        <v>66</v>
      </c>
      <c r="C117" s="20" t="s">
        <v>279</v>
      </c>
      <c r="D117" s="20" t="s">
        <v>280</v>
      </c>
      <c r="E117" s="22">
        <v>43350</v>
      </c>
      <c r="F117" s="20" t="s">
        <v>281</v>
      </c>
      <c r="G117" s="20" t="s">
        <v>42</v>
      </c>
      <c r="H117" s="20" t="s">
        <v>239</v>
      </c>
      <c r="I117" s="20">
        <f t="shared" si="20"/>
        <v>30</v>
      </c>
      <c r="J117" s="20">
        <v>30</v>
      </c>
      <c r="K117" s="20"/>
      <c r="L117" s="20"/>
      <c r="M117" s="20"/>
      <c r="N117" s="20"/>
      <c r="O117" s="27"/>
      <c r="P117" s="51"/>
    </row>
    <row r="118" spans="1:16" ht="18.75" customHeight="1" x14ac:dyDescent="0.25">
      <c r="A118" s="9">
        <v>21</v>
      </c>
      <c r="B118" s="20" t="s">
        <v>50</v>
      </c>
      <c r="C118" s="20" t="s">
        <v>51</v>
      </c>
      <c r="D118" s="20" t="s">
        <v>282</v>
      </c>
      <c r="E118" s="22" t="s">
        <v>283</v>
      </c>
      <c r="F118" s="20" t="s">
        <v>284</v>
      </c>
      <c r="G118" s="20" t="s">
        <v>43</v>
      </c>
      <c r="H118" s="20" t="s">
        <v>51</v>
      </c>
      <c r="I118" s="20">
        <f t="shared" si="20"/>
        <v>30</v>
      </c>
      <c r="J118" s="20">
        <v>30</v>
      </c>
      <c r="K118" s="20"/>
      <c r="L118" s="20"/>
      <c r="M118" s="20"/>
      <c r="N118" s="20"/>
      <c r="O118" s="27"/>
      <c r="P118" s="51"/>
    </row>
    <row r="119" spans="1:16" ht="33" customHeight="1" x14ac:dyDescent="0.25">
      <c r="A119" s="9">
        <v>22</v>
      </c>
      <c r="B119" s="20" t="s">
        <v>107</v>
      </c>
      <c r="C119" s="20" t="s">
        <v>33</v>
      </c>
      <c r="D119" s="20" t="s">
        <v>285</v>
      </c>
      <c r="E119" s="22">
        <v>43350</v>
      </c>
      <c r="F119" s="22">
        <v>43353</v>
      </c>
      <c r="G119" s="20" t="s">
        <v>109</v>
      </c>
      <c r="H119" s="20" t="s">
        <v>286</v>
      </c>
      <c r="I119" s="20">
        <f t="shared" si="20"/>
        <v>15</v>
      </c>
      <c r="J119" s="20">
        <v>15</v>
      </c>
      <c r="K119" s="20"/>
      <c r="L119" s="20"/>
      <c r="M119" s="20"/>
      <c r="N119" s="20"/>
      <c r="O119" s="27"/>
      <c r="P119" s="51"/>
    </row>
    <row r="120" spans="1:16" ht="51.75" customHeight="1" x14ac:dyDescent="0.25">
      <c r="A120" s="9">
        <v>23</v>
      </c>
      <c r="B120" s="20" t="s">
        <v>287</v>
      </c>
      <c r="C120" s="20" t="s">
        <v>63</v>
      </c>
      <c r="D120" s="20" t="s">
        <v>282</v>
      </c>
      <c r="E120" s="22" t="s">
        <v>283</v>
      </c>
      <c r="F120" s="20" t="s">
        <v>284</v>
      </c>
      <c r="G120" s="20" t="s">
        <v>43</v>
      </c>
      <c r="H120" s="20" t="s">
        <v>288</v>
      </c>
      <c r="I120" s="20">
        <f t="shared" si="20"/>
        <v>30</v>
      </c>
      <c r="J120" s="20">
        <v>30</v>
      </c>
      <c r="K120" s="20"/>
      <c r="L120" s="20"/>
      <c r="M120" s="20"/>
      <c r="N120" s="20"/>
      <c r="O120" s="27"/>
      <c r="P120" s="51"/>
    </row>
    <row r="121" spans="1:16" ht="51.75" customHeight="1" x14ac:dyDescent="0.25">
      <c r="A121" s="9">
        <v>24</v>
      </c>
      <c r="B121" s="46" t="s">
        <v>128</v>
      </c>
      <c r="C121" s="46" t="s">
        <v>327</v>
      </c>
      <c r="D121" s="46" t="s">
        <v>282</v>
      </c>
      <c r="E121" s="47" t="s">
        <v>283</v>
      </c>
      <c r="F121" s="46" t="s">
        <v>284</v>
      </c>
      <c r="G121" s="46" t="s">
        <v>43</v>
      </c>
      <c r="H121" s="46" t="s">
        <v>288</v>
      </c>
      <c r="I121" s="48">
        <f t="shared" si="20"/>
        <v>30</v>
      </c>
      <c r="J121" s="48">
        <v>30</v>
      </c>
      <c r="K121" s="48"/>
      <c r="L121" s="48"/>
      <c r="M121" s="48"/>
      <c r="N121" s="48"/>
      <c r="O121" s="49"/>
      <c r="P121" s="51"/>
    </row>
    <row r="122" spans="1:16" ht="45.75" customHeight="1" thickBot="1" x14ac:dyDescent="0.3">
      <c r="A122" s="39">
        <v>25</v>
      </c>
      <c r="B122" s="40" t="s">
        <v>289</v>
      </c>
      <c r="C122" s="40" t="s">
        <v>38</v>
      </c>
      <c r="D122" s="40" t="s">
        <v>290</v>
      </c>
      <c r="E122" s="41" t="s">
        <v>291</v>
      </c>
      <c r="F122" s="40" t="s">
        <v>292</v>
      </c>
      <c r="G122" s="40" t="s">
        <v>35</v>
      </c>
      <c r="H122" s="40" t="s">
        <v>36</v>
      </c>
      <c r="I122" s="40">
        <f t="shared" si="20"/>
        <v>15</v>
      </c>
      <c r="J122" s="40">
        <v>15</v>
      </c>
      <c r="K122" s="40"/>
      <c r="L122" s="40"/>
      <c r="M122" s="40"/>
      <c r="N122" s="40"/>
      <c r="O122" s="42"/>
      <c r="P122" s="51"/>
    </row>
    <row r="123" spans="1:16" ht="24" customHeight="1" x14ac:dyDescent="0.25">
      <c r="A123" s="66" t="s">
        <v>20</v>
      </c>
      <c r="B123" s="67"/>
      <c r="C123" s="67"/>
      <c r="D123" s="67"/>
      <c r="E123" s="67"/>
      <c r="F123" s="67"/>
      <c r="G123" s="67"/>
      <c r="H123" s="67"/>
      <c r="I123" s="32">
        <f t="shared" ref="I123:N123" si="22">SUM(I98:I122)</f>
        <v>940</v>
      </c>
      <c r="J123" s="32">
        <f t="shared" si="22"/>
        <v>600</v>
      </c>
      <c r="K123" s="32">
        <f t="shared" si="22"/>
        <v>0</v>
      </c>
      <c r="L123" s="32">
        <f t="shared" si="22"/>
        <v>340</v>
      </c>
      <c r="M123" s="45"/>
      <c r="N123" s="32">
        <f t="shared" si="22"/>
        <v>0</v>
      </c>
      <c r="O123" s="33"/>
    </row>
    <row r="124" spans="1:16" ht="24" customHeight="1" x14ac:dyDescent="0.25">
      <c r="A124" s="56" t="s">
        <v>21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8"/>
    </row>
    <row r="125" spans="1:16" ht="54" customHeight="1" x14ac:dyDescent="0.25">
      <c r="A125" s="9">
        <v>1</v>
      </c>
      <c r="B125" s="6" t="s">
        <v>58</v>
      </c>
      <c r="C125" s="6" t="s">
        <v>63</v>
      </c>
      <c r="D125" s="6">
        <v>39</v>
      </c>
      <c r="E125" s="17" t="s">
        <v>299</v>
      </c>
      <c r="F125" s="6" t="s">
        <v>300</v>
      </c>
      <c r="G125" s="6" t="s">
        <v>150</v>
      </c>
      <c r="H125" s="31" t="s">
        <v>301</v>
      </c>
      <c r="I125" s="6">
        <f t="shared" ref="I125" si="23">SUM(J125:N125)</f>
        <v>2761.41</v>
      </c>
      <c r="J125" s="6">
        <v>380.3</v>
      </c>
      <c r="K125" s="6">
        <v>1706.2</v>
      </c>
      <c r="L125" s="6">
        <v>674.91</v>
      </c>
      <c r="M125" s="6"/>
      <c r="N125" s="6"/>
      <c r="O125" s="10"/>
      <c r="P125" s="5" t="s">
        <v>305</v>
      </c>
    </row>
    <row r="126" spans="1:16" ht="24" customHeight="1" x14ac:dyDescent="0.25">
      <c r="A126" s="59" t="s">
        <v>20</v>
      </c>
      <c r="B126" s="60"/>
      <c r="C126" s="60"/>
      <c r="D126" s="60"/>
      <c r="E126" s="60"/>
      <c r="F126" s="60"/>
      <c r="G126" s="60"/>
      <c r="H126" s="60"/>
      <c r="I126" s="8">
        <f t="shared" ref="I126:N126" si="24">SUM(I125:I125)</f>
        <v>2761.41</v>
      </c>
      <c r="J126" s="8">
        <f t="shared" si="24"/>
        <v>380.3</v>
      </c>
      <c r="K126" s="8">
        <f t="shared" si="24"/>
        <v>1706.2</v>
      </c>
      <c r="L126" s="8">
        <f t="shared" si="24"/>
        <v>674.91</v>
      </c>
      <c r="M126" s="43"/>
      <c r="N126" s="8">
        <f t="shared" si="24"/>
        <v>0</v>
      </c>
      <c r="O126" s="11"/>
    </row>
    <row r="127" spans="1:16" ht="24" customHeight="1" x14ac:dyDescent="0.25">
      <c r="A127" s="61" t="s">
        <v>26</v>
      </c>
      <c r="B127" s="62"/>
      <c r="C127" s="62"/>
      <c r="D127" s="62"/>
      <c r="E127" s="62"/>
      <c r="F127" s="62"/>
      <c r="G127" s="62"/>
      <c r="H127" s="62"/>
      <c r="I127" s="7">
        <f t="shared" ref="I127:N127" si="25">I123+I126</f>
        <v>3701.41</v>
      </c>
      <c r="J127" s="7">
        <f t="shared" si="25"/>
        <v>980.3</v>
      </c>
      <c r="K127" s="7">
        <f t="shared" si="25"/>
        <v>1706.2</v>
      </c>
      <c r="L127" s="7">
        <f t="shared" si="25"/>
        <v>1014.91</v>
      </c>
      <c r="M127" s="44"/>
      <c r="N127" s="7">
        <f t="shared" si="25"/>
        <v>0</v>
      </c>
      <c r="O127" s="12"/>
    </row>
    <row r="128" spans="1:16" ht="24" customHeight="1" x14ac:dyDescent="0.25">
      <c r="A128" s="56" t="s">
        <v>17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8"/>
    </row>
    <row r="129" spans="1:16" ht="24" customHeight="1" x14ac:dyDescent="0.25">
      <c r="A129" s="56" t="s">
        <v>18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8"/>
    </row>
    <row r="130" spans="1:16" ht="37.5" customHeight="1" x14ac:dyDescent="0.25">
      <c r="A130" s="9">
        <v>1</v>
      </c>
      <c r="B130" s="20" t="s">
        <v>32</v>
      </c>
      <c r="C130" s="20" t="s">
        <v>33</v>
      </c>
      <c r="D130" s="20" t="s">
        <v>306</v>
      </c>
      <c r="E130" s="22">
        <v>43375</v>
      </c>
      <c r="F130" s="22">
        <v>43376</v>
      </c>
      <c r="G130" s="20" t="s">
        <v>43</v>
      </c>
      <c r="H130" s="20" t="s">
        <v>307</v>
      </c>
      <c r="I130" s="6">
        <f t="shared" ref="I130:I148" si="26">SUM(J130:N130)</f>
        <v>15</v>
      </c>
      <c r="J130" s="6">
        <v>15</v>
      </c>
      <c r="K130" s="6"/>
      <c r="L130" s="6"/>
      <c r="M130" s="6"/>
      <c r="N130" s="6"/>
      <c r="O130" s="10"/>
      <c r="P130" s="50" t="s">
        <v>393</v>
      </c>
    </row>
    <row r="131" spans="1:16" ht="45" customHeight="1" x14ac:dyDescent="0.25">
      <c r="A131" s="9">
        <v>2</v>
      </c>
      <c r="B131" s="20" t="s">
        <v>37</v>
      </c>
      <c r="C131" s="20" t="s">
        <v>38</v>
      </c>
      <c r="D131" s="20" t="s">
        <v>308</v>
      </c>
      <c r="E131" s="22">
        <v>43375</v>
      </c>
      <c r="F131" s="20" t="s">
        <v>309</v>
      </c>
      <c r="G131" s="20" t="s">
        <v>57</v>
      </c>
      <c r="H131" s="20" t="s">
        <v>44</v>
      </c>
      <c r="I131" s="6">
        <f t="shared" si="26"/>
        <v>30</v>
      </c>
      <c r="J131" s="6">
        <v>30</v>
      </c>
      <c r="K131" s="6"/>
      <c r="L131" s="6"/>
      <c r="M131" s="6"/>
      <c r="N131" s="6"/>
      <c r="O131" s="10"/>
      <c r="P131" s="50"/>
    </row>
    <row r="132" spans="1:16" ht="18.75" customHeight="1" x14ac:dyDescent="0.25">
      <c r="A132" s="9">
        <v>3</v>
      </c>
      <c r="B132" s="20" t="s">
        <v>86</v>
      </c>
      <c r="C132" s="20" t="s">
        <v>51</v>
      </c>
      <c r="D132" s="20" t="s">
        <v>310</v>
      </c>
      <c r="E132" s="22">
        <v>43377</v>
      </c>
      <c r="F132" s="20" t="s">
        <v>315</v>
      </c>
      <c r="G132" s="20" t="s">
        <v>42</v>
      </c>
      <c r="H132" s="20" t="s">
        <v>51</v>
      </c>
      <c r="I132" s="6">
        <f t="shared" si="26"/>
        <v>245</v>
      </c>
      <c r="J132" s="6">
        <v>45</v>
      </c>
      <c r="K132" s="6"/>
      <c r="L132" s="6">
        <v>200</v>
      </c>
      <c r="M132" s="6"/>
      <c r="N132" s="6"/>
      <c r="O132" s="10"/>
      <c r="P132" s="50"/>
    </row>
    <row r="133" spans="1:16" ht="18.75" customHeight="1" x14ac:dyDescent="0.25">
      <c r="A133" s="9">
        <v>4</v>
      </c>
      <c r="B133" s="20" t="s">
        <v>50</v>
      </c>
      <c r="C133" s="20" t="s">
        <v>51</v>
      </c>
      <c r="D133" s="20" t="s">
        <v>306</v>
      </c>
      <c r="E133" s="22">
        <v>43375</v>
      </c>
      <c r="F133" s="22">
        <v>43376</v>
      </c>
      <c r="G133" s="20" t="s">
        <v>43</v>
      </c>
      <c r="H133" s="20" t="s">
        <v>51</v>
      </c>
      <c r="I133" s="6">
        <f t="shared" si="26"/>
        <v>15</v>
      </c>
      <c r="J133" s="6">
        <v>15</v>
      </c>
      <c r="K133" s="6"/>
      <c r="L133" s="6"/>
      <c r="M133" s="6"/>
      <c r="N133" s="6"/>
      <c r="O133" s="10"/>
      <c r="P133" s="50"/>
    </row>
    <row r="134" spans="1:16" ht="42" customHeight="1" x14ac:dyDescent="0.25">
      <c r="A134" s="9">
        <v>5</v>
      </c>
      <c r="B134" s="20" t="s">
        <v>311</v>
      </c>
      <c r="C134" s="20" t="s">
        <v>33</v>
      </c>
      <c r="D134" s="20" t="s">
        <v>312</v>
      </c>
      <c r="E134" s="22">
        <v>43376</v>
      </c>
      <c r="F134" s="20" t="s">
        <v>313</v>
      </c>
      <c r="G134" s="20" t="s">
        <v>43</v>
      </c>
      <c r="H134" s="20" t="s">
        <v>314</v>
      </c>
      <c r="I134" s="6">
        <f t="shared" si="26"/>
        <v>30</v>
      </c>
      <c r="J134" s="6">
        <v>30</v>
      </c>
      <c r="K134" s="6"/>
      <c r="L134" s="6"/>
      <c r="M134" s="6"/>
      <c r="N134" s="6"/>
      <c r="O134" s="10"/>
      <c r="P134" s="50"/>
    </row>
    <row r="135" spans="1:16" ht="18.75" customHeight="1" x14ac:dyDescent="0.25">
      <c r="A135" s="9">
        <v>6</v>
      </c>
      <c r="B135" s="20" t="s">
        <v>117</v>
      </c>
      <c r="C135" s="20" t="s">
        <v>51</v>
      </c>
      <c r="D135" s="20" t="s">
        <v>316</v>
      </c>
      <c r="E135" s="22">
        <v>43378</v>
      </c>
      <c r="F135" s="20" t="s">
        <v>317</v>
      </c>
      <c r="G135" s="20" t="s">
        <v>42</v>
      </c>
      <c r="H135" s="20" t="s">
        <v>51</v>
      </c>
      <c r="I135" s="6">
        <f t="shared" si="26"/>
        <v>30</v>
      </c>
      <c r="J135" s="6">
        <v>30</v>
      </c>
      <c r="K135" s="6"/>
      <c r="L135" s="6"/>
      <c r="M135" s="6"/>
      <c r="N135" s="6"/>
      <c r="O135" s="10"/>
      <c r="P135" s="50"/>
    </row>
    <row r="136" spans="1:16" ht="42" customHeight="1" x14ac:dyDescent="0.25">
      <c r="A136" s="9">
        <v>7</v>
      </c>
      <c r="B136" s="20" t="s">
        <v>37</v>
      </c>
      <c r="C136" s="20" t="s">
        <v>38</v>
      </c>
      <c r="D136" s="20" t="s">
        <v>318</v>
      </c>
      <c r="E136" s="22">
        <v>43384</v>
      </c>
      <c r="F136" s="20" t="s">
        <v>319</v>
      </c>
      <c r="G136" s="20" t="s">
        <v>43</v>
      </c>
      <c r="H136" s="20" t="s">
        <v>44</v>
      </c>
      <c r="I136" s="6">
        <f t="shared" si="26"/>
        <v>30</v>
      </c>
      <c r="J136" s="6">
        <v>30</v>
      </c>
      <c r="K136" s="6"/>
      <c r="L136" s="6"/>
      <c r="M136" s="6"/>
      <c r="N136" s="6"/>
      <c r="O136" s="10"/>
      <c r="P136" s="50"/>
    </row>
    <row r="137" spans="1:16" ht="31.5" customHeight="1" x14ac:dyDescent="0.25">
      <c r="A137" s="9">
        <v>8</v>
      </c>
      <c r="B137" s="20" t="s">
        <v>320</v>
      </c>
      <c r="C137" s="20" t="s">
        <v>33</v>
      </c>
      <c r="D137" s="20" t="s">
        <v>321</v>
      </c>
      <c r="E137" s="22">
        <v>43377</v>
      </c>
      <c r="F137" s="20" t="s">
        <v>315</v>
      </c>
      <c r="G137" s="20" t="s">
        <v>42</v>
      </c>
      <c r="H137" s="20" t="s">
        <v>323</v>
      </c>
      <c r="I137" s="6">
        <f t="shared" si="26"/>
        <v>359.37</v>
      </c>
      <c r="J137" s="6">
        <v>45</v>
      </c>
      <c r="K137" s="6"/>
      <c r="L137" s="6">
        <v>314.37</v>
      </c>
      <c r="M137" s="6"/>
      <c r="N137" s="6"/>
      <c r="O137" s="10"/>
      <c r="P137" s="50"/>
    </row>
    <row r="138" spans="1:16" ht="28.5" customHeight="1" x14ac:dyDescent="0.25">
      <c r="A138" s="9">
        <v>9</v>
      </c>
      <c r="B138" s="20" t="s">
        <v>322</v>
      </c>
      <c r="C138" s="20" t="s">
        <v>274</v>
      </c>
      <c r="D138" s="20" t="s">
        <v>321</v>
      </c>
      <c r="E138" s="22">
        <v>43377</v>
      </c>
      <c r="F138" s="20" t="s">
        <v>315</v>
      </c>
      <c r="G138" s="20" t="s">
        <v>42</v>
      </c>
      <c r="H138" s="20" t="s">
        <v>323</v>
      </c>
      <c r="I138" s="6">
        <f t="shared" si="26"/>
        <v>359.37</v>
      </c>
      <c r="J138" s="6">
        <v>45</v>
      </c>
      <c r="K138" s="6"/>
      <c r="L138" s="6">
        <v>314.37</v>
      </c>
      <c r="M138" s="6"/>
      <c r="N138" s="6"/>
      <c r="O138" s="10"/>
      <c r="P138" s="50"/>
    </row>
    <row r="139" spans="1:16" ht="26.25" customHeight="1" x14ac:dyDescent="0.25">
      <c r="A139" s="9">
        <v>10</v>
      </c>
      <c r="B139" s="20" t="s">
        <v>112</v>
      </c>
      <c r="C139" s="20" t="s">
        <v>38</v>
      </c>
      <c r="D139" s="20" t="s">
        <v>324</v>
      </c>
      <c r="E139" s="22">
        <v>43376</v>
      </c>
      <c r="F139" s="20" t="s">
        <v>325</v>
      </c>
      <c r="G139" s="20" t="s">
        <v>42</v>
      </c>
      <c r="H139" s="20" t="s">
        <v>293</v>
      </c>
      <c r="I139" s="6">
        <f t="shared" si="26"/>
        <v>500</v>
      </c>
      <c r="J139" s="6">
        <v>60</v>
      </c>
      <c r="K139" s="6">
        <v>15</v>
      </c>
      <c r="L139" s="6">
        <v>425</v>
      </c>
      <c r="M139" s="6"/>
      <c r="N139" s="6"/>
      <c r="O139" s="10"/>
      <c r="P139" s="50"/>
    </row>
    <row r="140" spans="1:16" ht="38.25" customHeight="1" x14ac:dyDescent="0.25">
      <c r="A140" s="9">
        <v>11</v>
      </c>
      <c r="B140" s="20" t="s">
        <v>111</v>
      </c>
      <c r="C140" s="20" t="s">
        <v>33</v>
      </c>
      <c r="D140" s="20" t="s">
        <v>324</v>
      </c>
      <c r="E140" s="22">
        <v>43376</v>
      </c>
      <c r="F140" s="20" t="s">
        <v>325</v>
      </c>
      <c r="G140" s="20" t="s">
        <v>42</v>
      </c>
      <c r="H140" s="20" t="s">
        <v>293</v>
      </c>
      <c r="I140" s="6">
        <f t="shared" si="26"/>
        <v>500</v>
      </c>
      <c r="J140" s="6">
        <v>60</v>
      </c>
      <c r="K140" s="6">
        <v>15</v>
      </c>
      <c r="L140" s="6">
        <v>425</v>
      </c>
      <c r="M140" s="6"/>
      <c r="N140" s="6"/>
      <c r="O140" s="10"/>
      <c r="P140" s="50"/>
    </row>
    <row r="141" spans="1:16" ht="44.25" customHeight="1" x14ac:dyDescent="0.25">
      <c r="A141" s="9">
        <v>12</v>
      </c>
      <c r="B141" s="20" t="s">
        <v>326</v>
      </c>
      <c r="C141" s="20" t="s">
        <v>327</v>
      </c>
      <c r="D141" s="20" t="s">
        <v>312</v>
      </c>
      <c r="E141" s="22">
        <v>43376</v>
      </c>
      <c r="F141" s="20" t="s">
        <v>313</v>
      </c>
      <c r="G141" s="20" t="s">
        <v>43</v>
      </c>
      <c r="H141" s="20" t="s">
        <v>314</v>
      </c>
      <c r="I141" s="6">
        <f t="shared" si="26"/>
        <v>30</v>
      </c>
      <c r="J141" s="6">
        <v>30</v>
      </c>
      <c r="K141" s="6"/>
      <c r="L141" s="6"/>
      <c r="M141" s="6"/>
      <c r="N141" s="6"/>
      <c r="O141" s="10"/>
      <c r="P141" s="50"/>
    </row>
    <row r="142" spans="1:16" ht="36" customHeight="1" x14ac:dyDescent="0.25">
      <c r="A142" s="9">
        <v>13</v>
      </c>
      <c r="B142" s="20" t="s">
        <v>45</v>
      </c>
      <c r="C142" s="20" t="s">
        <v>217</v>
      </c>
      <c r="D142" s="20" t="s">
        <v>312</v>
      </c>
      <c r="E142" s="22">
        <v>43376</v>
      </c>
      <c r="F142" s="20" t="s">
        <v>313</v>
      </c>
      <c r="G142" s="20" t="s">
        <v>43</v>
      </c>
      <c r="H142" s="20" t="s">
        <v>314</v>
      </c>
      <c r="I142" s="6">
        <f t="shared" si="26"/>
        <v>30</v>
      </c>
      <c r="J142" s="6">
        <v>30</v>
      </c>
      <c r="K142" s="6"/>
      <c r="L142" s="6"/>
      <c r="M142" s="6"/>
      <c r="N142" s="6"/>
      <c r="O142" s="10"/>
      <c r="P142" s="50"/>
    </row>
    <row r="143" spans="1:16" ht="27.75" customHeight="1" x14ac:dyDescent="0.25">
      <c r="A143" s="9">
        <v>14</v>
      </c>
      <c r="B143" s="20" t="s">
        <v>328</v>
      </c>
      <c r="C143" s="20" t="s">
        <v>33</v>
      </c>
      <c r="D143" s="20" t="s">
        <v>329</v>
      </c>
      <c r="E143" s="22" t="s">
        <v>330</v>
      </c>
      <c r="F143" s="20" t="s">
        <v>330</v>
      </c>
      <c r="G143" s="20" t="s">
        <v>109</v>
      </c>
      <c r="H143" s="20" t="s">
        <v>331</v>
      </c>
      <c r="I143" s="6">
        <f t="shared" si="26"/>
        <v>15</v>
      </c>
      <c r="J143" s="6">
        <v>15</v>
      </c>
      <c r="K143" s="6"/>
      <c r="L143" s="6"/>
      <c r="M143" s="6"/>
      <c r="N143" s="6"/>
      <c r="O143" s="10"/>
      <c r="P143" s="50"/>
    </row>
    <row r="144" spans="1:16" ht="27" customHeight="1" x14ac:dyDescent="0.25">
      <c r="A144" s="9">
        <v>15</v>
      </c>
      <c r="B144" s="20" t="s">
        <v>107</v>
      </c>
      <c r="C144" s="20" t="s">
        <v>33</v>
      </c>
      <c r="D144" s="20" t="s">
        <v>329</v>
      </c>
      <c r="E144" s="22" t="s">
        <v>330</v>
      </c>
      <c r="F144" s="20" t="s">
        <v>330</v>
      </c>
      <c r="G144" s="20" t="s">
        <v>109</v>
      </c>
      <c r="H144" s="20" t="s">
        <v>331</v>
      </c>
      <c r="I144" s="6">
        <f t="shared" si="26"/>
        <v>15</v>
      </c>
      <c r="J144" s="6">
        <v>15</v>
      </c>
      <c r="K144" s="6"/>
      <c r="L144" s="6"/>
      <c r="M144" s="6"/>
      <c r="N144" s="6"/>
      <c r="O144" s="10"/>
      <c r="P144" s="50"/>
    </row>
    <row r="145" spans="1:16" ht="18.75" customHeight="1" x14ac:dyDescent="0.25">
      <c r="A145" s="9">
        <v>16</v>
      </c>
      <c r="B145" s="20" t="s">
        <v>264</v>
      </c>
      <c r="C145" s="20" t="s">
        <v>51</v>
      </c>
      <c r="D145" s="20" t="s">
        <v>332</v>
      </c>
      <c r="E145" s="22" t="s">
        <v>333</v>
      </c>
      <c r="F145" s="20" t="s">
        <v>334</v>
      </c>
      <c r="G145" s="20" t="s">
        <v>109</v>
      </c>
      <c r="H145" s="20" t="s">
        <v>51</v>
      </c>
      <c r="I145" s="6">
        <f t="shared" si="26"/>
        <v>30</v>
      </c>
      <c r="J145" s="6">
        <v>30</v>
      </c>
      <c r="K145" s="6"/>
      <c r="L145" s="6"/>
      <c r="M145" s="6"/>
      <c r="N145" s="6"/>
      <c r="O145" s="10"/>
      <c r="P145" s="50"/>
    </row>
    <row r="146" spans="1:16" ht="18.75" customHeight="1" x14ac:dyDescent="0.25">
      <c r="A146" s="9">
        <v>17</v>
      </c>
      <c r="B146" s="20" t="s">
        <v>50</v>
      </c>
      <c r="C146" s="20" t="s">
        <v>51</v>
      </c>
      <c r="D146" s="20" t="s">
        <v>335</v>
      </c>
      <c r="E146" s="22" t="s">
        <v>336</v>
      </c>
      <c r="F146" s="20" t="s">
        <v>336</v>
      </c>
      <c r="G146" s="20" t="s">
        <v>35</v>
      </c>
      <c r="H146" s="20" t="s">
        <v>51</v>
      </c>
      <c r="I146" s="6">
        <f t="shared" si="26"/>
        <v>15</v>
      </c>
      <c r="J146" s="6">
        <v>15</v>
      </c>
      <c r="K146" s="6"/>
      <c r="L146" s="6"/>
      <c r="M146" s="6"/>
      <c r="N146" s="6"/>
      <c r="O146" s="10"/>
      <c r="P146" s="50"/>
    </row>
    <row r="147" spans="1:16" ht="38.25" customHeight="1" x14ac:dyDescent="0.25">
      <c r="A147" s="9">
        <v>18</v>
      </c>
      <c r="B147" s="20" t="s">
        <v>289</v>
      </c>
      <c r="C147" s="20" t="s">
        <v>38</v>
      </c>
      <c r="D147" s="20" t="s">
        <v>335</v>
      </c>
      <c r="E147" s="22" t="s">
        <v>336</v>
      </c>
      <c r="F147" s="20" t="s">
        <v>336</v>
      </c>
      <c r="G147" s="20" t="s">
        <v>35</v>
      </c>
      <c r="H147" s="20" t="s">
        <v>36</v>
      </c>
      <c r="I147" s="6">
        <f t="shared" si="26"/>
        <v>15</v>
      </c>
      <c r="J147" s="6">
        <v>15</v>
      </c>
      <c r="K147" s="6"/>
      <c r="L147" s="6"/>
      <c r="M147" s="6"/>
      <c r="N147" s="6"/>
      <c r="O147" s="10"/>
      <c r="P147" s="50"/>
    </row>
    <row r="148" spans="1:16" ht="45.75" customHeight="1" x14ac:dyDescent="0.25">
      <c r="A148" s="9">
        <v>19</v>
      </c>
      <c r="B148" s="20" t="s">
        <v>128</v>
      </c>
      <c r="C148" s="20" t="s">
        <v>327</v>
      </c>
      <c r="D148" s="20" t="s">
        <v>332</v>
      </c>
      <c r="E148" s="22" t="s">
        <v>330</v>
      </c>
      <c r="F148" s="20" t="s">
        <v>334</v>
      </c>
      <c r="G148" s="20" t="s">
        <v>109</v>
      </c>
      <c r="H148" s="20" t="s">
        <v>337</v>
      </c>
      <c r="I148" s="6">
        <f t="shared" si="26"/>
        <v>30</v>
      </c>
      <c r="J148" s="6">
        <v>30</v>
      </c>
      <c r="K148" s="6"/>
      <c r="L148" s="6"/>
      <c r="M148" s="6"/>
      <c r="N148" s="6"/>
      <c r="O148" s="10"/>
      <c r="P148" s="50"/>
    </row>
    <row r="149" spans="1:16" ht="56.25" customHeight="1" x14ac:dyDescent="0.25">
      <c r="A149" s="9">
        <v>20</v>
      </c>
      <c r="B149" s="20" t="s">
        <v>287</v>
      </c>
      <c r="C149" s="20" t="s">
        <v>63</v>
      </c>
      <c r="D149" s="20" t="s">
        <v>348</v>
      </c>
      <c r="E149" s="22" t="s">
        <v>350</v>
      </c>
      <c r="F149" s="20" t="s">
        <v>349</v>
      </c>
      <c r="G149" s="20" t="s">
        <v>42</v>
      </c>
      <c r="H149" s="20" t="s">
        <v>351</v>
      </c>
      <c r="I149" s="6">
        <f t="shared" ref="I149:I150" si="27">SUM(J149:N149)</f>
        <v>112</v>
      </c>
      <c r="J149" s="6">
        <v>60</v>
      </c>
      <c r="K149" s="6">
        <v>52</v>
      </c>
      <c r="L149" s="6"/>
      <c r="M149" s="6"/>
      <c r="N149" s="6"/>
      <c r="O149" s="10"/>
      <c r="P149" s="50"/>
    </row>
    <row r="150" spans="1:16" ht="56.25" customHeight="1" x14ac:dyDescent="0.25">
      <c r="A150" s="9">
        <v>21</v>
      </c>
      <c r="B150" s="20" t="s">
        <v>352</v>
      </c>
      <c r="C150" s="20" t="s">
        <v>353</v>
      </c>
      <c r="D150" s="20" t="s">
        <v>348</v>
      </c>
      <c r="E150" s="22" t="s">
        <v>350</v>
      </c>
      <c r="F150" s="20" t="s">
        <v>349</v>
      </c>
      <c r="G150" s="20" t="s">
        <v>42</v>
      </c>
      <c r="H150" s="20" t="s">
        <v>351</v>
      </c>
      <c r="I150" s="6">
        <f t="shared" si="27"/>
        <v>112</v>
      </c>
      <c r="J150" s="6">
        <v>60</v>
      </c>
      <c r="K150" s="6">
        <v>52</v>
      </c>
      <c r="L150" s="6"/>
      <c r="M150" s="6"/>
      <c r="N150" s="6"/>
      <c r="O150" s="10"/>
      <c r="P150" s="50"/>
    </row>
    <row r="151" spans="1:16" ht="52.5" customHeight="1" x14ac:dyDescent="0.25">
      <c r="A151" s="9">
        <v>22</v>
      </c>
      <c r="B151" s="20" t="s">
        <v>289</v>
      </c>
      <c r="C151" s="20" t="s">
        <v>38</v>
      </c>
      <c r="D151" s="20" t="s">
        <v>338</v>
      </c>
      <c r="E151" s="22">
        <v>43410</v>
      </c>
      <c r="F151" s="22">
        <v>43411</v>
      </c>
      <c r="G151" s="20" t="s">
        <v>35</v>
      </c>
      <c r="H151" s="20" t="s">
        <v>36</v>
      </c>
      <c r="I151" s="6">
        <f t="shared" ref="I151:I157" si="28">SUM(J151:N151)</f>
        <v>15</v>
      </c>
      <c r="J151" s="6">
        <v>15</v>
      </c>
      <c r="K151" s="6"/>
      <c r="L151" s="6"/>
      <c r="M151" s="6"/>
      <c r="N151" s="6"/>
      <c r="O151" s="10"/>
      <c r="P151" s="50" t="s">
        <v>394</v>
      </c>
    </row>
    <row r="152" spans="1:16" ht="37.5" customHeight="1" x14ac:dyDescent="0.25">
      <c r="A152" s="9">
        <v>23</v>
      </c>
      <c r="B152" s="20" t="s">
        <v>37</v>
      </c>
      <c r="C152" s="20" t="s">
        <v>38</v>
      </c>
      <c r="D152" s="20" t="s">
        <v>339</v>
      </c>
      <c r="E152" s="22">
        <v>43416</v>
      </c>
      <c r="F152" s="20" t="s">
        <v>340</v>
      </c>
      <c r="G152" s="20" t="s">
        <v>57</v>
      </c>
      <c r="H152" s="20" t="s">
        <v>44</v>
      </c>
      <c r="I152" s="6">
        <f t="shared" si="28"/>
        <v>30</v>
      </c>
      <c r="J152" s="6">
        <v>30</v>
      </c>
      <c r="K152" s="6"/>
      <c r="L152" s="6"/>
      <c r="M152" s="6"/>
      <c r="N152" s="6"/>
      <c r="O152" s="10"/>
      <c r="P152" s="50"/>
    </row>
    <row r="153" spans="1:16" ht="35.25" customHeight="1" x14ac:dyDescent="0.25">
      <c r="A153" s="9">
        <v>24</v>
      </c>
      <c r="B153" s="20" t="s">
        <v>37</v>
      </c>
      <c r="C153" s="20" t="s">
        <v>38</v>
      </c>
      <c r="D153" s="20" t="s">
        <v>341</v>
      </c>
      <c r="E153" s="22">
        <v>43409</v>
      </c>
      <c r="F153" s="20" t="s">
        <v>342</v>
      </c>
      <c r="G153" s="20" t="s">
        <v>109</v>
      </c>
      <c r="H153" s="20" t="s">
        <v>44</v>
      </c>
      <c r="I153" s="6">
        <f t="shared" si="28"/>
        <v>30</v>
      </c>
      <c r="J153" s="6">
        <v>30</v>
      </c>
      <c r="K153" s="6"/>
      <c r="L153" s="6"/>
      <c r="M153" s="6"/>
      <c r="N153" s="6"/>
      <c r="O153" s="10"/>
      <c r="P153" s="50"/>
    </row>
    <row r="154" spans="1:16" ht="29.25" customHeight="1" x14ac:dyDescent="0.25">
      <c r="A154" s="9">
        <v>25</v>
      </c>
      <c r="B154" s="20" t="s">
        <v>343</v>
      </c>
      <c r="C154" s="20" t="s">
        <v>38</v>
      </c>
      <c r="D154" s="20" t="s">
        <v>344</v>
      </c>
      <c r="E154" s="22">
        <v>43405</v>
      </c>
      <c r="F154" s="20" t="s">
        <v>345</v>
      </c>
      <c r="G154" s="20" t="s">
        <v>346</v>
      </c>
      <c r="H154" s="20" t="s">
        <v>347</v>
      </c>
      <c r="I154" s="6">
        <f t="shared" si="28"/>
        <v>30</v>
      </c>
      <c r="J154" s="6">
        <v>30</v>
      </c>
      <c r="K154" s="6"/>
      <c r="L154" s="6"/>
      <c r="M154" s="6"/>
      <c r="N154" s="6"/>
      <c r="O154" s="10"/>
      <c r="P154" s="50"/>
    </row>
    <row r="155" spans="1:16" ht="36" customHeight="1" x14ac:dyDescent="0.25">
      <c r="A155" s="9">
        <v>26</v>
      </c>
      <c r="B155" s="20" t="s">
        <v>216</v>
      </c>
      <c r="C155" s="20" t="s">
        <v>217</v>
      </c>
      <c r="D155" s="20" t="s">
        <v>344</v>
      </c>
      <c r="E155" s="22">
        <v>43405</v>
      </c>
      <c r="F155" s="20" t="s">
        <v>345</v>
      </c>
      <c r="G155" s="20" t="s">
        <v>346</v>
      </c>
      <c r="H155" s="20" t="s">
        <v>347</v>
      </c>
      <c r="I155" s="6">
        <f t="shared" si="28"/>
        <v>30</v>
      </c>
      <c r="J155" s="6">
        <v>30</v>
      </c>
      <c r="K155" s="6"/>
      <c r="L155" s="6"/>
      <c r="M155" s="6"/>
      <c r="N155" s="6"/>
      <c r="O155" s="10"/>
      <c r="P155" s="50"/>
    </row>
    <row r="156" spans="1:16" ht="53.25" customHeight="1" x14ac:dyDescent="0.25">
      <c r="A156" s="9">
        <v>27</v>
      </c>
      <c r="B156" s="20" t="s">
        <v>289</v>
      </c>
      <c r="C156" s="20" t="s">
        <v>38</v>
      </c>
      <c r="D156" s="20" t="s">
        <v>358</v>
      </c>
      <c r="E156" s="22" t="s">
        <v>359</v>
      </c>
      <c r="F156" s="20" t="s">
        <v>359</v>
      </c>
      <c r="G156" s="20" t="s">
        <v>35</v>
      </c>
      <c r="H156" s="20" t="s">
        <v>36</v>
      </c>
      <c r="I156" s="6">
        <f t="shared" si="28"/>
        <v>15</v>
      </c>
      <c r="J156" s="6">
        <v>15</v>
      </c>
      <c r="K156" s="6"/>
      <c r="L156" s="6"/>
      <c r="M156" s="6"/>
      <c r="N156" s="6"/>
      <c r="O156" s="10"/>
      <c r="P156" s="50"/>
    </row>
    <row r="157" spans="1:16" ht="27" customHeight="1" x14ac:dyDescent="0.25">
      <c r="A157" s="9">
        <v>28</v>
      </c>
      <c r="B157" s="20" t="s">
        <v>107</v>
      </c>
      <c r="C157" s="20" t="s">
        <v>33</v>
      </c>
      <c r="D157" s="20" t="s">
        <v>361</v>
      </c>
      <c r="E157" s="22" t="s">
        <v>362</v>
      </c>
      <c r="F157" s="20" t="s">
        <v>362</v>
      </c>
      <c r="G157" s="20" t="s">
        <v>109</v>
      </c>
      <c r="H157" s="20" t="s">
        <v>286</v>
      </c>
      <c r="I157" s="6">
        <f t="shared" si="28"/>
        <v>15</v>
      </c>
      <c r="J157" s="6">
        <v>15</v>
      </c>
      <c r="K157" s="6"/>
      <c r="L157" s="6"/>
      <c r="M157" s="6"/>
      <c r="N157" s="6"/>
      <c r="O157" s="10"/>
      <c r="P157" s="50"/>
    </row>
    <row r="158" spans="1:16" ht="27" customHeight="1" x14ac:dyDescent="0.25">
      <c r="A158" s="9">
        <v>29</v>
      </c>
      <c r="B158" s="20" t="s">
        <v>328</v>
      </c>
      <c r="C158" s="20" t="s">
        <v>33</v>
      </c>
      <c r="D158" s="20" t="s">
        <v>361</v>
      </c>
      <c r="E158" s="22" t="s">
        <v>362</v>
      </c>
      <c r="F158" s="20" t="s">
        <v>362</v>
      </c>
      <c r="G158" s="20" t="s">
        <v>109</v>
      </c>
      <c r="H158" s="20" t="s">
        <v>286</v>
      </c>
      <c r="I158" s="6">
        <f t="shared" ref="I158" si="29">SUM(J158:N158)</f>
        <v>15</v>
      </c>
      <c r="J158" s="6">
        <v>15</v>
      </c>
      <c r="K158" s="6"/>
      <c r="L158" s="6"/>
      <c r="M158" s="6"/>
      <c r="N158" s="6"/>
      <c r="O158" s="10"/>
      <c r="P158" s="50"/>
    </row>
    <row r="159" spans="1:16" ht="18.75" customHeight="1" x14ac:dyDescent="0.25">
      <c r="A159" s="9">
        <v>30</v>
      </c>
      <c r="B159" s="20" t="s">
        <v>58</v>
      </c>
      <c r="C159" s="20" t="s">
        <v>51</v>
      </c>
      <c r="D159" s="20" t="s">
        <v>363</v>
      </c>
      <c r="E159" s="22">
        <v>43438</v>
      </c>
      <c r="F159" s="20" t="s">
        <v>364</v>
      </c>
      <c r="G159" s="20" t="s">
        <v>42</v>
      </c>
      <c r="H159" s="20" t="s">
        <v>51</v>
      </c>
      <c r="I159" s="6">
        <f t="shared" ref="I159:I171" si="30">SUM(J159:N159)</f>
        <v>30</v>
      </c>
      <c r="J159" s="6">
        <v>30</v>
      </c>
      <c r="K159" s="6"/>
      <c r="L159" s="6"/>
      <c r="M159" s="6"/>
      <c r="N159" s="6"/>
      <c r="O159" s="10"/>
      <c r="P159" s="50" t="s">
        <v>397</v>
      </c>
    </row>
    <row r="160" spans="1:16" ht="18.75" customHeight="1" x14ac:dyDescent="0.25">
      <c r="A160" s="9">
        <v>31</v>
      </c>
      <c r="B160" s="20" t="s">
        <v>86</v>
      </c>
      <c r="C160" s="20" t="s">
        <v>51</v>
      </c>
      <c r="D160" s="20" t="s">
        <v>365</v>
      </c>
      <c r="E160" s="22">
        <v>43441</v>
      </c>
      <c r="F160" s="22">
        <v>43441</v>
      </c>
      <c r="G160" s="20" t="s">
        <v>35</v>
      </c>
      <c r="H160" s="20" t="s">
        <v>51</v>
      </c>
      <c r="I160" s="6">
        <f t="shared" si="30"/>
        <v>15</v>
      </c>
      <c r="J160" s="6">
        <v>15</v>
      </c>
      <c r="K160" s="6"/>
      <c r="L160" s="6"/>
      <c r="M160" s="6"/>
      <c r="N160" s="6"/>
      <c r="O160" s="10"/>
      <c r="P160" s="50"/>
    </row>
    <row r="161" spans="1:16" ht="18.75" customHeight="1" x14ac:dyDescent="0.25">
      <c r="A161" s="9">
        <v>32</v>
      </c>
      <c r="B161" s="20" t="s">
        <v>86</v>
      </c>
      <c r="C161" s="20" t="s">
        <v>51</v>
      </c>
      <c r="D161" s="20" t="s">
        <v>366</v>
      </c>
      <c r="E161" s="22">
        <v>43437</v>
      </c>
      <c r="F161" s="22">
        <v>43437</v>
      </c>
      <c r="G161" s="20" t="s">
        <v>35</v>
      </c>
      <c r="H161" s="20" t="s">
        <v>51</v>
      </c>
      <c r="I161" s="6">
        <f t="shared" si="30"/>
        <v>15</v>
      </c>
      <c r="J161" s="6">
        <v>15</v>
      </c>
      <c r="K161" s="6"/>
      <c r="L161" s="6"/>
      <c r="M161" s="6"/>
      <c r="N161" s="6"/>
      <c r="O161" s="10"/>
      <c r="P161" s="50"/>
    </row>
    <row r="162" spans="1:16" ht="29.25" customHeight="1" x14ac:dyDescent="0.25">
      <c r="A162" s="9">
        <v>33</v>
      </c>
      <c r="B162" s="20" t="s">
        <v>367</v>
      </c>
      <c r="C162" s="20" t="s">
        <v>38</v>
      </c>
      <c r="D162" s="20" t="s">
        <v>360</v>
      </c>
      <c r="E162" s="22">
        <v>43445</v>
      </c>
      <c r="F162" s="22">
        <v>43445</v>
      </c>
      <c r="G162" s="20" t="s">
        <v>109</v>
      </c>
      <c r="H162" s="20" t="s">
        <v>286</v>
      </c>
      <c r="I162" s="6">
        <f t="shared" si="30"/>
        <v>15</v>
      </c>
      <c r="J162" s="6">
        <v>15</v>
      </c>
      <c r="K162" s="6"/>
      <c r="L162" s="6"/>
      <c r="M162" s="6"/>
      <c r="N162" s="6"/>
      <c r="O162" s="10"/>
      <c r="P162" s="50"/>
    </row>
    <row r="163" spans="1:16" ht="27.75" customHeight="1" x14ac:dyDescent="0.25">
      <c r="A163" s="9">
        <v>34</v>
      </c>
      <c r="B163" s="20" t="s">
        <v>107</v>
      </c>
      <c r="C163" s="20" t="s">
        <v>33</v>
      </c>
      <c r="D163" s="20" t="s">
        <v>360</v>
      </c>
      <c r="E163" s="22">
        <v>43445</v>
      </c>
      <c r="F163" s="22">
        <v>43445</v>
      </c>
      <c r="G163" s="20" t="s">
        <v>109</v>
      </c>
      <c r="H163" s="20" t="s">
        <v>286</v>
      </c>
      <c r="I163" s="6">
        <f t="shared" si="30"/>
        <v>15</v>
      </c>
      <c r="J163" s="6">
        <v>15</v>
      </c>
      <c r="K163" s="6"/>
      <c r="L163" s="6"/>
      <c r="M163" s="6"/>
      <c r="N163" s="6"/>
      <c r="O163" s="10"/>
      <c r="P163" s="50"/>
    </row>
    <row r="164" spans="1:16" ht="36" customHeight="1" x14ac:dyDescent="0.25">
      <c r="A164" s="9">
        <v>35</v>
      </c>
      <c r="B164" s="20" t="s">
        <v>32</v>
      </c>
      <c r="C164" s="20" t="s">
        <v>33</v>
      </c>
      <c r="D164" s="20" t="s">
        <v>368</v>
      </c>
      <c r="E164" s="22" t="s">
        <v>369</v>
      </c>
      <c r="F164" s="20" t="s">
        <v>370</v>
      </c>
      <c r="G164" s="20" t="s">
        <v>42</v>
      </c>
      <c r="H164" s="20" t="s">
        <v>36</v>
      </c>
      <c r="I164" s="6">
        <f t="shared" si="30"/>
        <v>64</v>
      </c>
      <c r="J164" s="6">
        <v>15</v>
      </c>
      <c r="K164" s="6">
        <v>49</v>
      </c>
      <c r="L164" s="6"/>
      <c r="M164" s="6"/>
      <c r="N164" s="6"/>
      <c r="O164" s="10"/>
      <c r="P164" s="50"/>
    </row>
    <row r="165" spans="1:16" ht="18.75" customHeight="1" x14ac:dyDescent="0.25">
      <c r="A165" s="9">
        <v>36</v>
      </c>
      <c r="B165" s="20" t="s">
        <v>130</v>
      </c>
      <c r="C165" s="20" t="s">
        <v>33</v>
      </c>
      <c r="D165" s="20" t="s">
        <v>376</v>
      </c>
      <c r="E165" s="22">
        <v>43446</v>
      </c>
      <c r="F165" s="20" t="s">
        <v>377</v>
      </c>
      <c r="G165" s="20" t="s">
        <v>234</v>
      </c>
      <c r="H165" s="20" t="s">
        <v>378</v>
      </c>
      <c r="I165" s="6">
        <f t="shared" si="30"/>
        <v>30</v>
      </c>
      <c r="J165" s="6">
        <v>30</v>
      </c>
      <c r="K165" s="6"/>
      <c r="L165" s="6"/>
      <c r="M165" s="6"/>
      <c r="N165" s="6"/>
      <c r="O165" s="10"/>
      <c r="P165" s="50"/>
    </row>
    <row r="166" spans="1:16" ht="26.25" customHeight="1" x14ac:dyDescent="0.25">
      <c r="A166" s="9">
        <v>37</v>
      </c>
      <c r="B166" s="20" t="s">
        <v>216</v>
      </c>
      <c r="C166" s="20" t="s">
        <v>203</v>
      </c>
      <c r="D166" s="20" t="s">
        <v>376</v>
      </c>
      <c r="E166" s="22">
        <v>43446</v>
      </c>
      <c r="F166" s="20" t="s">
        <v>377</v>
      </c>
      <c r="G166" s="20" t="s">
        <v>234</v>
      </c>
      <c r="H166" s="20" t="s">
        <v>378</v>
      </c>
      <c r="I166" s="6">
        <f t="shared" si="30"/>
        <v>30</v>
      </c>
      <c r="J166" s="6">
        <v>30</v>
      </c>
      <c r="K166" s="6"/>
      <c r="L166" s="6"/>
      <c r="M166" s="6"/>
      <c r="N166" s="6"/>
      <c r="O166" s="10"/>
      <c r="P166" s="50"/>
    </row>
    <row r="167" spans="1:16" ht="18.75" customHeight="1" x14ac:dyDescent="0.25">
      <c r="A167" s="9">
        <v>38</v>
      </c>
      <c r="B167" s="20" t="s">
        <v>50</v>
      </c>
      <c r="C167" s="20" t="s">
        <v>51</v>
      </c>
      <c r="D167" s="20" t="s">
        <v>379</v>
      </c>
      <c r="E167" s="22" t="s">
        <v>380</v>
      </c>
      <c r="F167" s="20" t="s">
        <v>381</v>
      </c>
      <c r="G167" s="20" t="s">
        <v>42</v>
      </c>
      <c r="H167" s="20" t="s">
        <v>51</v>
      </c>
      <c r="I167" s="6">
        <f t="shared" si="30"/>
        <v>30</v>
      </c>
      <c r="J167" s="6">
        <v>30</v>
      </c>
      <c r="K167" s="6"/>
      <c r="L167" s="6"/>
      <c r="M167" s="6"/>
      <c r="N167" s="6"/>
      <c r="O167" s="10"/>
      <c r="P167" s="50"/>
    </row>
    <row r="168" spans="1:16" ht="18.75" customHeight="1" x14ac:dyDescent="0.25">
      <c r="A168" s="9">
        <v>39</v>
      </c>
      <c r="B168" s="20" t="s">
        <v>264</v>
      </c>
      <c r="C168" s="20" t="s">
        <v>51</v>
      </c>
      <c r="D168" s="20" t="s">
        <v>382</v>
      </c>
      <c r="E168" s="22" t="s">
        <v>383</v>
      </c>
      <c r="F168" s="20" t="s">
        <v>383</v>
      </c>
      <c r="G168" s="20" t="s">
        <v>42</v>
      </c>
      <c r="H168" s="20" t="s">
        <v>51</v>
      </c>
      <c r="I168" s="6">
        <f t="shared" si="30"/>
        <v>15</v>
      </c>
      <c r="J168" s="6">
        <v>15</v>
      </c>
      <c r="K168" s="6"/>
      <c r="L168" s="6"/>
      <c r="M168" s="6"/>
      <c r="N168" s="6"/>
      <c r="O168" s="10"/>
      <c r="P168" s="50"/>
    </row>
    <row r="169" spans="1:16" ht="27" customHeight="1" x14ac:dyDescent="0.25">
      <c r="A169" s="9">
        <v>40</v>
      </c>
      <c r="B169" s="20" t="s">
        <v>287</v>
      </c>
      <c r="C169" s="20" t="s">
        <v>63</v>
      </c>
      <c r="D169" s="20" t="s">
        <v>384</v>
      </c>
      <c r="E169" s="22" t="s">
        <v>369</v>
      </c>
      <c r="F169" s="20" t="s">
        <v>377</v>
      </c>
      <c r="G169" s="20" t="s">
        <v>42</v>
      </c>
      <c r="H169" s="20" t="s">
        <v>239</v>
      </c>
      <c r="I169" s="6">
        <f t="shared" si="30"/>
        <v>155</v>
      </c>
      <c r="J169" s="6">
        <v>30</v>
      </c>
      <c r="K169" s="6">
        <v>125</v>
      </c>
      <c r="L169" s="6"/>
      <c r="M169" s="6"/>
      <c r="N169" s="6"/>
      <c r="O169" s="10"/>
      <c r="P169" s="50"/>
    </row>
    <row r="170" spans="1:16" ht="37.5" customHeight="1" x14ac:dyDescent="0.25">
      <c r="A170" s="9">
        <v>41</v>
      </c>
      <c r="B170" s="20" t="s">
        <v>37</v>
      </c>
      <c r="C170" s="20" t="s">
        <v>38</v>
      </c>
      <c r="D170" s="20" t="s">
        <v>385</v>
      </c>
      <c r="E170" s="22">
        <v>43441</v>
      </c>
      <c r="F170" s="22">
        <v>43441</v>
      </c>
      <c r="G170" s="20" t="s">
        <v>43</v>
      </c>
      <c r="H170" s="20" t="s">
        <v>44</v>
      </c>
      <c r="I170" s="6">
        <f t="shared" si="30"/>
        <v>15</v>
      </c>
      <c r="J170" s="6">
        <v>15</v>
      </c>
      <c r="K170" s="6"/>
      <c r="L170" s="6"/>
      <c r="M170" s="6"/>
      <c r="N170" s="6"/>
      <c r="O170" s="10"/>
      <c r="P170" s="50"/>
    </row>
    <row r="171" spans="1:16" ht="34.5" customHeight="1" x14ac:dyDescent="0.25">
      <c r="A171" s="9">
        <v>42</v>
      </c>
      <c r="B171" s="20" t="s">
        <v>66</v>
      </c>
      <c r="C171" s="20" t="s">
        <v>217</v>
      </c>
      <c r="D171" s="20" t="s">
        <v>386</v>
      </c>
      <c r="E171" s="22" t="s">
        <v>387</v>
      </c>
      <c r="F171" s="20" t="s">
        <v>381</v>
      </c>
      <c r="G171" s="20" t="s">
        <v>42</v>
      </c>
      <c r="H171" s="20" t="s">
        <v>239</v>
      </c>
      <c r="I171" s="6">
        <f t="shared" si="30"/>
        <v>30</v>
      </c>
      <c r="J171" s="6">
        <v>30</v>
      </c>
      <c r="K171" s="6"/>
      <c r="L171" s="6"/>
      <c r="M171" s="6"/>
      <c r="N171" s="6"/>
      <c r="O171" s="10"/>
      <c r="P171" s="50"/>
    </row>
    <row r="172" spans="1:16" ht="34.5" customHeight="1" x14ac:dyDescent="0.25">
      <c r="A172" s="9">
        <v>43</v>
      </c>
      <c r="B172" s="20" t="s">
        <v>37</v>
      </c>
      <c r="C172" s="20" t="s">
        <v>38</v>
      </c>
      <c r="D172" s="46" t="s">
        <v>395</v>
      </c>
      <c r="E172" s="47">
        <v>43455</v>
      </c>
      <c r="F172" s="47" t="s">
        <v>396</v>
      </c>
      <c r="G172" s="46" t="s">
        <v>57</v>
      </c>
      <c r="H172" s="46" t="s">
        <v>44</v>
      </c>
      <c r="I172" s="48">
        <f t="shared" ref="I172" si="31">SUM(J172:N172)</f>
        <v>30</v>
      </c>
      <c r="J172" s="48">
        <v>30</v>
      </c>
      <c r="K172" s="48"/>
      <c r="L172" s="6"/>
      <c r="M172" s="6"/>
      <c r="N172" s="6"/>
      <c r="O172" s="10"/>
      <c r="P172" s="50"/>
    </row>
    <row r="173" spans="1:16" ht="28.5" customHeight="1" x14ac:dyDescent="0.25">
      <c r="A173" s="9">
        <v>44</v>
      </c>
      <c r="B173" s="20" t="s">
        <v>352</v>
      </c>
      <c r="C173" s="20" t="s">
        <v>388</v>
      </c>
      <c r="D173" s="20" t="s">
        <v>389</v>
      </c>
      <c r="E173" s="22" t="s">
        <v>390</v>
      </c>
      <c r="F173" s="20" t="s">
        <v>387</v>
      </c>
      <c r="G173" s="20" t="s">
        <v>42</v>
      </c>
      <c r="H173" s="20" t="s">
        <v>391</v>
      </c>
      <c r="I173" s="6">
        <f>SUM(J173:N173)</f>
        <v>41</v>
      </c>
      <c r="J173" s="6">
        <v>15</v>
      </c>
      <c r="K173" s="6">
        <v>26</v>
      </c>
      <c r="L173" s="6"/>
      <c r="M173" s="6"/>
      <c r="N173" s="6"/>
      <c r="O173" s="10"/>
      <c r="P173" s="50"/>
    </row>
    <row r="174" spans="1:16" ht="24" customHeight="1" x14ac:dyDescent="0.25">
      <c r="A174" s="59" t="s">
        <v>20</v>
      </c>
      <c r="B174" s="60"/>
      <c r="C174" s="60"/>
      <c r="D174" s="60"/>
      <c r="E174" s="60"/>
      <c r="F174" s="60"/>
      <c r="G174" s="60"/>
      <c r="H174" s="60"/>
      <c r="I174" s="8">
        <f t="shared" ref="I174:N174" si="32">SUM(I130:I173)</f>
        <v>3227.74</v>
      </c>
      <c r="J174" s="8">
        <f t="shared" si="32"/>
        <v>1215</v>
      </c>
      <c r="K174" s="8">
        <f t="shared" si="32"/>
        <v>334</v>
      </c>
      <c r="L174" s="8">
        <f t="shared" si="32"/>
        <v>1678.74</v>
      </c>
      <c r="M174" s="43">
        <f t="shared" si="32"/>
        <v>0</v>
      </c>
      <c r="N174" s="8">
        <f t="shared" si="32"/>
        <v>0</v>
      </c>
      <c r="O174" s="11"/>
    </row>
    <row r="175" spans="1:16" ht="24" customHeight="1" x14ac:dyDescent="0.25">
      <c r="A175" s="56" t="s">
        <v>21</v>
      </c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8"/>
    </row>
    <row r="176" spans="1:16" ht="27.75" customHeight="1" x14ac:dyDescent="0.25">
      <c r="A176" s="9">
        <v>1</v>
      </c>
      <c r="B176" s="20" t="s">
        <v>352</v>
      </c>
      <c r="C176" s="20" t="s">
        <v>399</v>
      </c>
      <c r="D176" s="20" t="s">
        <v>354</v>
      </c>
      <c r="E176" s="22">
        <v>43406</v>
      </c>
      <c r="F176" s="20" t="s">
        <v>355</v>
      </c>
      <c r="G176" s="20" t="s">
        <v>356</v>
      </c>
      <c r="H176" s="20" t="s">
        <v>357</v>
      </c>
      <c r="I176" s="6">
        <f t="shared" ref="I176:I179" si="33">SUM(J176:N176)</f>
        <v>4148.22</v>
      </c>
      <c r="J176" s="6">
        <v>462.24</v>
      </c>
      <c r="K176" s="6">
        <v>528.98</v>
      </c>
      <c r="L176" s="6">
        <v>1848.96</v>
      </c>
      <c r="M176" s="6"/>
      <c r="N176" s="6">
        <v>1308.04</v>
      </c>
      <c r="O176" s="10"/>
    </row>
    <row r="177" spans="1:15" ht="39.75" customHeight="1" x14ac:dyDescent="0.25">
      <c r="A177" s="9">
        <v>2</v>
      </c>
      <c r="B177" s="20" t="s">
        <v>287</v>
      </c>
      <c r="C177" s="20" t="s">
        <v>63</v>
      </c>
      <c r="D177" s="20" t="s">
        <v>371</v>
      </c>
      <c r="E177" s="22" t="s">
        <v>372</v>
      </c>
      <c r="F177" s="20" t="s">
        <v>373</v>
      </c>
      <c r="G177" s="20" t="s">
        <v>374</v>
      </c>
      <c r="H177" s="20" t="s">
        <v>375</v>
      </c>
      <c r="I177" s="6">
        <f t="shared" si="33"/>
        <v>6374.5</v>
      </c>
      <c r="J177" s="6">
        <f>995.36+597.22</f>
        <v>1592.58</v>
      </c>
      <c r="K177" s="6">
        <v>506.72</v>
      </c>
      <c r="L177" s="6">
        <v>1847.44</v>
      </c>
      <c r="M177" s="6">
        <v>2427.7600000000002</v>
      </c>
      <c r="N177" s="6"/>
      <c r="O177" s="10"/>
    </row>
    <row r="178" spans="1:15" ht="39.75" customHeight="1" x14ac:dyDescent="0.25">
      <c r="A178" s="9">
        <v>3</v>
      </c>
      <c r="B178" s="20" t="s">
        <v>352</v>
      </c>
      <c r="C178" s="20" t="s">
        <v>399</v>
      </c>
      <c r="D178" s="20" t="s">
        <v>371</v>
      </c>
      <c r="E178" s="22" t="s">
        <v>372</v>
      </c>
      <c r="F178" s="20" t="s">
        <v>373</v>
      </c>
      <c r="G178" s="20" t="s">
        <v>374</v>
      </c>
      <c r="H178" s="20" t="s">
        <v>375</v>
      </c>
      <c r="I178" s="6">
        <f t="shared" si="33"/>
        <v>5777.2800000000007</v>
      </c>
      <c r="J178" s="6">
        <v>995.36</v>
      </c>
      <c r="K178" s="6">
        <v>506.72</v>
      </c>
      <c r="L178" s="6">
        <v>1847.44</v>
      </c>
      <c r="M178" s="6">
        <v>2427.7600000000002</v>
      </c>
      <c r="N178" s="6"/>
      <c r="O178" s="10"/>
    </row>
    <row r="179" spans="1:15" ht="33" customHeight="1" x14ac:dyDescent="0.25">
      <c r="A179" s="9">
        <v>4</v>
      </c>
      <c r="B179" s="20" t="s">
        <v>352</v>
      </c>
      <c r="C179" s="20" t="s">
        <v>399</v>
      </c>
      <c r="D179" s="20" t="s">
        <v>389</v>
      </c>
      <c r="E179" s="22" t="s">
        <v>390</v>
      </c>
      <c r="F179" s="20" t="s">
        <v>383</v>
      </c>
      <c r="G179" s="20" t="s">
        <v>392</v>
      </c>
      <c r="H179" s="20" t="s">
        <v>391</v>
      </c>
      <c r="I179" s="20">
        <f t="shared" si="33"/>
        <v>802.76</v>
      </c>
      <c r="J179" s="20">
        <v>100.34</v>
      </c>
      <c r="K179" s="20">
        <v>702.42</v>
      </c>
      <c r="L179" s="20"/>
      <c r="M179" s="20"/>
      <c r="N179" s="20"/>
      <c r="O179" s="10"/>
    </row>
    <row r="180" spans="1:15" ht="24" customHeight="1" x14ac:dyDescent="0.25">
      <c r="A180" s="59" t="s">
        <v>20</v>
      </c>
      <c r="B180" s="60"/>
      <c r="C180" s="60"/>
      <c r="D180" s="60"/>
      <c r="E180" s="60"/>
      <c r="F180" s="60"/>
      <c r="G180" s="60"/>
      <c r="H180" s="60"/>
      <c r="I180" s="8">
        <f t="shared" ref="I180:N180" si="34">SUM(I176:I179)</f>
        <v>17102.760000000002</v>
      </c>
      <c r="J180" s="8">
        <f t="shared" si="34"/>
        <v>3150.52</v>
      </c>
      <c r="K180" s="8">
        <f t="shared" si="34"/>
        <v>2244.84</v>
      </c>
      <c r="L180" s="8">
        <f t="shared" si="34"/>
        <v>5543.84</v>
      </c>
      <c r="M180" s="43">
        <f t="shared" si="34"/>
        <v>4855.5200000000004</v>
      </c>
      <c r="N180" s="8">
        <f t="shared" si="34"/>
        <v>1308.04</v>
      </c>
      <c r="O180" s="11"/>
    </row>
    <row r="181" spans="1:15" ht="25.5" customHeight="1" x14ac:dyDescent="0.25">
      <c r="A181" s="61" t="s">
        <v>27</v>
      </c>
      <c r="B181" s="62"/>
      <c r="C181" s="62"/>
      <c r="D181" s="62"/>
      <c r="E181" s="62"/>
      <c r="F181" s="62"/>
      <c r="G181" s="62"/>
      <c r="H181" s="62"/>
      <c r="I181" s="7">
        <f t="shared" ref="I181:N181" si="35">I174+I180</f>
        <v>20330.5</v>
      </c>
      <c r="J181" s="7">
        <f t="shared" si="35"/>
        <v>4365.5200000000004</v>
      </c>
      <c r="K181" s="7">
        <f t="shared" si="35"/>
        <v>2578.84</v>
      </c>
      <c r="L181" s="7">
        <f t="shared" si="35"/>
        <v>7222.58</v>
      </c>
      <c r="M181" s="44">
        <f t="shared" si="35"/>
        <v>4855.5200000000004</v>
      </c>
      <c r="N181" s="7">
        <f t="shared" si="35"/>
        <v>1308.04</v>
      </c>
      <c r="O181" s="12"/>
    </row>
    <row r="182" spans="1:15" ht="25.5" customHeight="1" x14ac:dyDescent="0.25">
      <c r="A182" s="52" t="s">
        <v>28</v>
      </c>
      <c r="B182" s="53"/>
      <c r="C182" s="53"/>
      <c r="D182" s="53"/>
      <c r="E182" s="53"/>
      <c r="F182" s="53"/>
      <c r="G182" s="53"/>
      <c r="H182" s="53"/>
      <c r="I182" s="29">
        <f t="shared" ref="I182:N182" si="36">I47+I85+I123+I174</f>
        <v>7406.24</v>
      </c>
      <c r="J182" s="29">
        <f t="shared" si="36"/>
        <v>3855</v>
      </c>
      <c r="K182" s="29">
        <f t="shared" si="36"/>
        <v>752.5</v>
      </c>
      <c r="L182" s="29">
        <f t="shared" si="36"/>
        <v>2798.74</v>
      </c>
      <c r="M182" s="29">
        <f t="shared" si="36"/>
        <v>0</v>
      </c>
      <c r="N182" s="29">
        <f t="shared" si="36"/>
        <v>0</v>
      </c>
      <c r="O182" s="13"/>
    </row>
    <row r="183" spans="1:15" ht="25.5" customHeight="1" x14ac:dyDescent="0.25">
      <c r="A183" s="52" t="s">
        <v>29</v>
      </c>
      <c r="B183" s="53"/>
      <c r="C183" s="53"/>
      <c r="D183" s="53"/>
      <c r="E183" s="53"/>
      <c r="F183" s="53"/>
      <c r="G183" s="53"/>
      <c r="H183" s="53"/>
      <c r="I183" s="29">
        <f t="shared" ref="I183:N183" si="37">I50+I94+I126+I180</f>
        <v>40992.17</v>
      </c>
      <c r="J183" s="29">
        <f t="shared" si="37"/>
        <v>7465.91</v>
      </c>
      <c r="K183" s="29">
        <f t="shared" si="37"/>
        <v>10062.810000000001</v>
      </c>
      <c r="L183" s="29">
        <f t="shared" si="37"/>
        <v>17299.89</v>
      </c>
      <c r="M183" s="29">
        <f t="shared" si="37"/>
        <v>4855.5200000000004</v>
      </c>
      <c r="N183" s="29">
        <f t="shared" si="37"/>
        <v>1308.04</v>
      </c>
      <c r="O183" s="13"/>
    </row>
    <row r="184" spans="1:15" ht="25.5" customHeight="1" thickBot="1" x14ac:dyDescent="0.3">
      <c r="A184" s="54" t="s">
        <v>30</v>
      </c>
      <c r="B184" s="55"/>
      <c r="C184" s="55"/>
      <c r="D184" s="55"/>
      <c r="E184" s="55"/>
      <c r="F184" s="55"/>
      <c r="G184" s="55"/>
      <c r="H184" s="55"/>
      <c r="I184" s="30">
        <f>I182+I183</f>
        <v>48398.409999999996</v>
      </c>
      <c r="J184" s="30">
        <f t="shared" ref="J184:N184" si="38">J182+J183</f>
        <v>11320.91</v>
      </c>
      <c r="K184" s="30">
        <f t="shared" si="38"/>
        <v>10815.310000000001</v>
      </c>
      <c r="L184" s="30">
        <f t="shared" si="38"/>
        <v>20098.629999999997</v>
      </c>
      <c r="M184" s="30">
        <f t="shared" si="38"/>
        <v>4855.5200000000004</v>
      </c>
      <c r="N184" s="30">
        <f t="shared" si="38"/>
        <v>1308.04</v>
      </c>
      <c r="O184" s="14"/>
    </row>
  </sheetData>
  <autoFilter ref="A6:O184"/>
  <mergeCells count="49">
    <mergeCell ref="P9:P15"/>
    <mergeCell ref="P16:P29"/>
    <mergeCell ref="P30:P46"/>
    <mergeCell ref="A51:H51"/>
    <mergeCell ref="A1:O1"/>
    <mergeCell ref="A2:O2"/>
    <mergeCell ref="A4:A5"/>
    <mergeCell ref="B4:B5"/>
    <mergeCell ref="C4:C5"/>
    <mergeCell ref="D4:H4"/>
    <mergeCell ref="I4:N4"/>
    <mergeCell ref="O4:O5"/>
    <mergeCell ref="A7:O7"/>
    <mergeCell ref="A8:O8"/>
    <mergeCell ref="A47:H47"/>
    <mergeCell ref="A48:O48"/>
    <mergeCell ref="A50:H50"/>
    <mergeCell ref="A127:H127"/>
    <mergeCell ref="A52:O52"/>
    <mergeCell ref="A53:O53"/>
    <mergeCell ref="A85:H85"/>
    <mergeCell ref="A86:O86"/>
    <mergeCell ref="A94:H94"/>
    <mergeCell ref="A95:H95"/>
    <mergeCell ref="A96:O96"/>
    <mergeCell ref="A97:O97"/>
    <mergeCell ref="A123:H123"/>
    <mergeCell ref="A124:O124"/>
    <mergeCell ref="A126:H126"/>
    <mergeCell ref="A182:H182"/>
    <mergeCell ref="A183:H183"/>
    <mergeCell ref="A184:H184"/>
    <mergeCell ref="A128:O128"/>
    <mergeCell ref="A129:O129"/>
    <mergeCell ref="A174:H174"/>
    <mergeCell ref="A175:O175"/>
    <mergeCell ref="A180:H180"/>
    <mergeCell ref="A181:H181"/>
    <mergeCell ref="P54:P67"/>
    <mergeCell ref="P80:P84"/>
    <mergeCell ref="P68:P79"/>
    <mergeCell ref="P87:P89"/>
    <mergeCell ref="P90:P93"/>
    <mergeCell ref="P130:P150"/>
    <mergeCell ref="P151:P158"/>
    <mergeCell ref="P159:P173"/>
    <mergeCell ref="P98:P102"/>
    <mergeCell ref="P103:P113"/>
    <mergeCell ref="P114:P1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2019-08-14T12:19:23Z</dcterms:modified>
</cp:coreProperties>
</file>