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\Dropbox\factcheck shared folder\factcheck\For Site\დასაქმება-ხარჯები. თალაკვაძე.financial\"/>
    </mc:Choice>
  </mc:AlternateContent>
  <bookViews>
    <workbookView xWindow="0" yWindow="0" windowWidth="20490" windowHeight="765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I6" i="1"/>
  <c r="M2" i="1"/>
  <c r="J12" i="1"/>
  <c r="C13" i="1"/>
  <c r="Q18" i="1"/>
  <c r="Q16" i="1"/>
  <c r="Q15" i="1"/>
  <c r="Q14" i="1"/>
  <c r="Q13" i="1"/>
  <c r="Q12" i="1"/>
  <c r="N16" i="1"/>
  <c r="N15" i="1"/>
  <c r="N14" i="1"/>
  <c r="N13" i="1"/>
  <c r="N12" i="1"/>
  <c r="F15" i="1"/>
  <c r="C17" i="1"/>
  <c r="C16" i="1"/>
  <c r="C15" i="1"/>
  <c r="C14" i="1"/>
  <c r="J18" i="1"/>
  <c r="J14" i="1"/>
  <c r="J16" i="1"/>
  <c r="J15" i="1"/>
  <c r="J13" i="1"/>
</calcChain>
</file>

<file path=xl/sharedStrings.xml><?xml version="1.0" encoding="utf-8"?>
<sst xmlns="http://schemas.openxmlformats.org/spreadsheetml/2006/main" count="5" uniqueCount="5">
  <si>
    <t>სულ</t>
  </si>
  <si>
    <t>სახელმწიფო სექტორი</t>
  </si>
  <si>
    <t>არასახელმწიფო სექტორი</t>
  </si>
  <si>
    <t>*2007-2016 წლები გადაანგარიშებულია მოსახლეობის 2014 წლის აღწერის მიხედვით; 2017 წლის შერჩევის ჩარჩოს წარმოადგენს მოსახლეობის 2014 წლის აღწერის მონაცემთა ბაზა.</t>
  </si>
  <si>
    <t xml:space="preserve">წყარო:  2016 წლის ჩათვლით შინამეურნეობების ინტეგრირებული გამოკვლევა, 2017 წელი -  სამუშაო ძალის გამოკვლევა.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</si>
</sst>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2" x14ac:knownFonts="1">
    <font>
      <sz val="11"/>
      <color theme="1"/>
      <name val="Calibri"/>
      <family val="2"/>
      <charset val="1"/>
      <scheme val="minor"/>
    </font>
    <font>
      <b/>
      <sz val="11"/>
      <color rgb="FF00206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4" fontId="0" fillId="0" borderId="0" xfId="0" applyNumberFormat="1"/>
    <xf numFmtId="0" fontId="1" fillId="0" borderId="0" xfId="0" applyFon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tx>
            <c:v>კერძო სექტორი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numRef>
              <c:f>Sheet1!$B$13:$B$22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Sheet1!$N$12:$N$21</c:f>
              <c:numCache>
                <c:formatCode>0.0</c:formatCode>
                <c:ptCount val="10"/>
                <c:pt idx="0">
                  <c:v>3.6382453626303679</c:v>
                </c:pt>
                <c:pt idx="1">
                  <c:v>-9.9861729912425451E-2</c:v>
                </c:pt>
                <c:pt idx="2">
                  <c:v>1.9223375624759707</c:v>
                </c:pt>
                <c:pt idx="3">
                  <c:v>2.821576763485484</c:v>
                </c:pt>
                <c:pt idx="4">
                  <c:v>0.69704306992442588</c:v>
                </c:pt>
                <c:pt idx="5">
                  <c:v>1.3771495190906342</c:v>
                </c:pt>
                <c:pt idx="6">
                  <c:v>3.1840724502264037</c:v>
                </c:pt>
                <c:pt idx="7">
                  <c:v>0.80802451936473518</c:v>
                </c:pt>
                <c:pt idx="8">
                  <c:v>-0.12437810945273317</c:v>
                </c:pt>
                <c:pt idx="9">
                  <c:v>-1.5635810156358194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D0C-42FC-82A5-B9ABFF2DB6D8}"/>
            </c:ext>
          </c:extLst>
        </c:ser>
        <c:ser>
          <c:idx val="1"/>
          <c:order val="1"/>
          <c:tx>
            <c:v>სახელმწიფო სექტორი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F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numRef>
              <c:f>Sheet1!$B$13:$B$22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Sheet1!$C$13:$C$22</c:f>
              <c:numCache>
                <c:formatCode>0.0</c:formatCode>
                <c:ptCount val="10"/>
                <c:pt idx="0">
                  <c:v>-8.0610021786492467</c:v>
                </c:pt>
                <c:pt idx="1">
                  <c:v>5.1117129316181531</c:v>
                </c:pt>
                <c:pt idx="2">
                  <c:v>-2.6086956521739206</c:v>
                </c:pt>
                <c:pt idx="3">
                  <c:v>-7.2089947089946937</c:v>
                </c:pt>
                <c:pt idx="4">
                  <c:v>2.2808267997148883</c:v>
                </c:pt>
                <c:pt idx="5">
                  <c:v>-12.1602787456446</c:v>
                </c:pt>
                <c:pt idx="6">
                  <c:v>2.6576755255850921</c:v>
                </c:pt>
                <c:pt idx="7">
                  <c:v>10.741885625966001</c:v>
                </c:pt>
                <c:pt idx="8">
                  <c:v>-5.1290997906490032</c:v>
                </c:pt>
                <c:pt idx="9">
                  <c:v>4.3766090474439263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0C-42FC-82A5-B9ABFF2DB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6634112"/>
        <c:axId val="1626624320"/>
      </c:lineChart>
      <c:catAx>
        <c:axId val="1626634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24320"/>
        <c:crosses val="autoZero"/>
        <c:auto val="0"/>
        <c:lblAlgn val="ctr"/>
        <c:lblOffset val="100"/>
        <c:noMultiLvlLbl val="0"/>
      </c:catAx>
      <c:valAx>
        <c:axId val="162662432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66341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4</xdr:row>
      <xdr:rowOff>161925</xdr:rowOff>
    </xdr:from>
    <xdr:to>
      <xdr:col>14</xdr:col>
      <xdr:colOff>152400</xdr:colOff>
      <xdr:row>19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abSelected="1" workbookViewId="0">
      <selection activeCell="G19" sqref="G19"/>
    </sheetView>
  </sheetViews>
  <sheetFormatPr defaultRowHeight="15" x14ac:dyDescent="0.25"/>
  <cols>
    <col min="1" max="1" width="18.28515625" customWidth="1"/>
  </cols>
  <sheetData>
    <row r="1" spans="1:17" x14ac:dyDescent="0.25">
      <c r="B1" s="2">
        <v>2007</v>
      </c>
      <c r="C1" s="2">
        <v>2008</v>
      </c>
      <c r="D1" s="2">
        <v>2009</v>
      </c>
      <c r="E1" s="2">
        <v>2010</v>
      </c>
      <c r="F1" s="2">
        <v>2011</v>
      </c>
      <c r="G1" s="2">
        <v>2012</v>
      </c>
      <c r="H1" s="2">
        <v>2013</v>
      </c>
      <c r="I1" s="2">
        <v>2014</v>
      </c>
      <c r="J1" s="2">
        <v>2015</v>
      </c>
      <c r="K1" s="2">
        <v>2016</v>
      </c>
      <c r="L1" s="2">
        <v>2017</v>
      </c>
    </row>
    <row r="2" spans="1:17" x14ac:dyDescent="0.25">
      <c r="A2" t="s">
        <v>0</v>
      </c>
      <c r="B2" s="1">
        <v>1577.3</v>
      </c>
      <c r="C2" s="1">
        <v>1597.3</v>
      </c>
      <c r="D2" s="1">
        <v>1611</v>
      </c>
      <c r="E2" s="1">
        <v>1627.8</v>
      </c>
      <c r="F2" s="1">
        <v>1643.5</v>
      </c>
      <c r="G2" s="1">
        <v>1659.4</v>
      </c>
      <c r="H2" s="1">
        <v>1643.4</v>
      </c>
      <c r="I2" s="1">
        <v>1694.4</v>
      </c>
      <c r="J2" s="1">
        <v>1733.8</v>
      </c>
      <c r="K2" s="1">
        <v>1717.3</v>
      </c>
      <c r="L2" s="1">
        <v>1706.6</v>
      </c>
      <c r="M2" s="1">
        <f>L2-K2</f>
        <v>-10.700000000000045</v>
      </c>
    </row>
    <row r="3" spans="1:17" x14ac:dyDescent="0.25">
      <c r="A3" t="s">
        <v>1</v>
      </c>
      <c r="B3">
        <v>321.3</v>
      </c>
      <c r="C3">
        <v>295.39999999999998</v>
      </c>
      <c r="D3">
        <v>310.5</v>
      </c>
      <c r="E3">
        <v>302.39999999999998</v>
      </c>
      <c r="F3">
        <v>280.60000000000002</v>
      </c>
      <c r="G3">
        <v>287</v>
      </c>
      <c r="H3">
        <v>252.1</v>
      </c>
      <c r="I3">
        <v>258.8</v>
      </c>
      <c r="J3">
        <v>286.60000000000002</v>
      </c>
      <c r="K3">
        <v>271.89999999999998</v>
      </c>
      <c r="L3">
        <v>283.8</v>
      </c>
    </row>
    <row r="4" spans="1:17" x14ac:dyDescent="0.25">
      <c r="A4" t="s">
        <v>2</v>
      </c>
      <c r="B4" s="1">
        <v>1256.0999999999999</v>
      </c>
      <c r="C4" s="1">
        <v>1301.8</v>
      </c>
      <c r="D4" s="1">
        <v>1300.5</v>
      </c>
      <c r="E4" s="1">
        <v>1325.5</v>
      </c>
      <c r="F4" s="1">
        <v>1362.9</v>
      </c>
      <c r="G4" s="1">
        <v>1372.4</v>
      </c>
      <c r="H4" s="1">
        <v>1391.3</v>
      </c>
      <c r="I4" s="1">
        <v>1435.6</v>
      </c>
      <c r="J4" s="1">
        <v>1447.2</v>
      </c>
      <c r="K4" s="1">
        <v>1445.4</v>
      </c>
      <c r="L4" s="1">
        <v>1422.8</v>
      </c>
    </row>
    <row r="5" spans="1:1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N5" s="3"/>
    </row>
    <row r="6" spans="1:17" x14ac:dyDescent="0.25">
      <c r="B6" s="1"/>
      <c r="C6" s="1"/>
      <c r="D6" s="1"/>
      <c r="E6" s="1"/>
      <c r="F6" s="1"/>
      <c r="G6" s="1"/>
      <c r="H6" s="1"/>
      <c r="I6" s="4">
        <f>K3-J3</f>
        <v>-14.700000000000045</v>
      </c>
      <c r="J6" s="4">
        <f>I6/J3*100</f>
        <v>-5.1290997906490032</v>
      </c>
      <c r="K6" s="1"/>
      <c r="L6" s="4"/>
    </row>
    <row r="8" spans="1:17" x14ac:dyDescent="0.25">
      <c r="A8" t="s">
        <v>3</v>
      </c>
    </row>
    <row r="9" spans="1:17" x14ac:dyDescent="0.25">
      <c r="A9" t="s">
        <v>4</v>
      </c>
    </row>
    <row r="12" spans="1:17" x14ac:dyDescent="0.25">
      <c r="I12">
        <v>2013</v>
      </c>
      <c r="J12">
        <f>(H3-G3)/G3*100</f>
        <v>-12.1602787456446</v>
      </c>
      <c r="M12">
        <v>2008</v>
      </c>
      <c r="N12" s="3">
        <f>(C4-B4)/B4*100</f>
        <v>3.6382453626303679</v>
      </c>
      <c r="P12">
        <v>2013</v>
      </c>
      <c r="Q12" s="3">
        <f>(H4-G4)/G4*100</f>
        <v>1.3771495190906342</v>
      </c>
    </row>
    <row r="13" spans="1:17" x14ac:dyDescent="0.25">
      <c r="B13">
        <v>2008</v>
      </c>
      <c r="C13" s="3">
        <f>(C3-B3)/B3*100</f>
        <v>-8.0610021786492467</v>
      </c>
      <c r="I13">
        <v>2014</v>
      </c>
      <c r="J13" s="3">
        <f>(I3-H3)/H3*100</f>
        <v>2.6576755255850921</v>
      </c>
      <c r="M13">
        <v>2009</v>
      </c>
      <c r="N13" s="3">
        <f>(D4-C4)/C4*100</f>
        <v>-9.9861729912425451E-2</v>
      </c>
      <c r="P13">
        <v>2014</v>
      </c>
      <c r="Q13" s="3">
        <f>(I4-H4)/H4*100</f>
        <v>3.1840724502264037</v>
      </c>
    </row>
    <row r="14" spans="1:17" x14ac:dyDescent="0.25">
      <c r="B14">
        <v>2009</v>
      </c>
      <c r="C14" s="3">
        <f>(D3-C3)/C3*100</f>
        <v>5.1117129316181531</v>
      </c>
      <c r="I14">
        <v>2015</v>
      </c>
      <c r="J14" s="3">
        <f>(J3-I3)/I3*100</f>
        <v>10.741885625966001</v>
      </c>
      <c r="M14">
        <v>2010</v>
      </c>
      <c r="N14" s="3">
        <f>(E4-D4)/D4*100</f>
        <v>1.9223375624759707</v>
      </c>
      <c r="P14">
        <v>2015</v>
      </c>
      <c r="Q14" s="3">
        <f>(J4-I4)/I4*100</f>
        <v>0.80802451936473518</v>
      </c>
    </row>
    <row r="15" spans="1:17" x14ac:dyDescent="0.25">
      <c r="B15">
        <v>2010</v>
      </c>
      <c r="C15" s="3">
        <f>(E3-D3)/D3*100</f>
        <v>-2.6086956521739206</v>
      </c>
      <c r="F15" s="3">
        <f>(H3-G3)/G3*100</f>
        <v>-12.1602787456446</v>
      </c>
      <c r="I15">
        <v>2016</v>
      </c>
      <c r="J15" s="3">
        <f>(K3-J3)/J3*100</f>
        <v>-5.1290997906490032</v>
      </c>
      <c r="M15">
        <v>2011</v>
      </c>
      <c r="N15" s="3">
        <f>(F4-E4)/E4*100</f>
        <v>2.821576763485484</v>
      </c>
      <c r="P15">
        <v>2016</v>
      </c>
      <c r="Q15" s="3">
        <f>(K4-J4)/J4*100</f>
        <v>-0.12437810945273317</v>
      </c>
    </row>
    <row r="16" spans="1:17" x14ac:dyDescent="0.25">
      <c r="B16">
        <v>2011</v>
      </c>
      <c r="C16" s="3">
        <f>(F3-E3)/E3*100</f>
        <v>-7.2089947089946937</v>
      </c>
      <c r="I16">
        <v>2017</v>
      </c>
      <c r="J16" s="3">
        <f>(L3-K3)/K3*100</f>
        <v>4.3766090474439263</v>
      </c>
      <c r="M16">
        <v>2012</v>
      </c>
      <c r="N16" s="3">
        <f>(G4-F4)/F4*100</f>
        <v>0.69704306992442588</v>
      </c>
      <c r="P16">
        <v>2017</v>
      </c>
      <c r="Q16" s="3">
        <f>(L4-K4)/K4*100</f>
        <v>-1.5635810156358194</v>
      </c>
    </row>
    <row r="17" spans="2:17" x14ac:dyDescent="0.25">
      <c r="B17">
        <v>2012</v>
      </c>
      <c r="C17" s="3">
        <f>(G3-F3)/F3*100</f>
        <v>2.2808267997148883</v>
      </c>
      <c r="M17">
        <v>2013</v>
      </c>
      <c r="N17" s="3">
        <v>1.3771495190906342</v>
      </c>
    </row>
    <row r="18" spans="2:17" x14ac:dyDescent="0.25">
      <c r="B18">
        <v>2013</v>
      </c>
      <c r="C18" s="3">
        <v>-12.1602787456446</v>
      </c>
      <c r="J18" s="3">
        <f>AVERAGE(J13:J16)</f>
        <v>3.161767602086504</v>
      </c>
      <c r="M18">
        <v>2014</v>
      </c>
      <c r="N18" s="3">
        <v>3.1840724502264037</v>
      </c>
      <c r="Q18" s="3">
        <f>AVERAGE(Q12:Q16)</f>
        <v>0.73625747271864406</v>
      </c>
    </row>
    <row r="19" spans="2:17" x14ac:dyDescent="0.25">
      <c r="B19">
        <v>2014</v>
      </c>
      <c r="C19" s="3">
        <v>2.6576755255850921</v>
      </c>
      <c r="M19">
        <v>2015</v>
      </c>
      <c r="N19" s="3">
        <v>0.80802451936473518</v>
      </c>
    </row>
    <row r="20" spans="2:17" x14ac:dyDescent="0.25">
      <c r="B20">
        <v>2015</v>
      </c>
      <c r="C20" s="3">
        <v>10.741885625966001</v>
      </c>
      <c r="M20">
        <v>2016</v>
      </c>
      <c r="N20" s="3">
        <v>-0.12437810945273317</v>
      </c>
    </row>
    <row r="21" spans="2:17" x14ac:dyDescent="0.25">
      <c r="B21">
        <v>2016</v>
      </c>
      <c r="C21" s="3">
        <v>-5.1290997906490032</v>
      </c>
      <c r="M21">
        <v>2017</v>
      </c>
      <c r="N21" s="3">
        <v>-1.5635810156358194</v>
      </c>
    </row>
    <row r="22" spans="2:17" x14ac:dyDescent="0.25">
      <c r="B22">
        <v>2017</v>
      </c>
      <c r="C22" s="3">
        <v>4.3766090474439263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9" sqref="E9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Egnate Shamugia</dc:creator>
  <cp:lastModifiedBy>Windows User</cp:lastModifiedBy>
  <dcterms:created xsi:type="dcterms:W3CDTF">2018-05-30T07:22:08Z</dcterms:created>
  <dcterms:modified xsi:type="dcterms:W3CDTF">2018-06-01T23:58:38Z</dcterms:modified>
</cp:coreProperties>
</file>