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345" activeTab="7"/>
  </bookViews>
  <sheets>
    <sheet name="რეგისტრაცია" sheetId="1" r:id="rId1"/>
    <sheet name="დასაქმება" sheetId="2" r:id="rId2"/>
    <sheet name="ხანგრძლივობა" sheetId="3" r:id="rId3"/>
    <sheet name="2013" sheetId="5" r:id="rId4"/>
    <sheet name="2014" sheetId="6" r:id="rId5"/>
    <sheet name="2015" sheetId="7" r:id="rId6"/>
    <sheet name="2016" sheetId="8" r:id="rId7"/>
    <sheet name="2017" sheetId="9" r:id="rId8"/>
  </sheets>
  <calcPr calcId="152511"/>
</workbook>
</file>

<file path=xl/calcChain.xml><?xml version="1.0" encoding="utf-8"?>
<calcChain xmlns="http://schemas.openxmlformats.org/spreadsheetml/2006/main">
  <c r="N6" i="9" l="1"/>
  <c r="M6" i="9"/>
  <c r="L6" i="9"/>
  <c r="K6" i="9"/>
  <c r="J6" i="9"/>
  <c r="I6" i="9"/>
  <c r="H6" i="9"/>
  <c r="G6" i="9"/>
  <c r="F6" i="9"/>
  <c r="E6" i="9"/>
  <c r="D6" i="9"/>
  <c r="C6" i="9"/>
  <c r="O6" i="9" s="1"/>
  <c r="N6" i="5" l="1"/>
  <c r="M6" i="5"/>
  <c r="L6" i="5"/>
  <c r="K6" i="5"/>
  <c r="J6" i="5"/>
  <c r="I6" i="5"/>
  <c r="H6" i="5"/>
  <c r="G6" i="5"/>
  <c r="F6" i="5"/>
  <c r="E6" i="5"/>
  <c r="D6" i="5"/>
  <c r="C6" i="5"/>
  <c r="N6" i="6"/>
  <c r="M6" i="6"/>
  <c r="L6" i="6"/>
  <c r="K6" i="6"/>
  <c r="J6" i="6"/>
  <c r="I6" i="6"/>
  <c r="H6" i="6"/>
  <c r="G6" i="6"/>
  <c r="F6" i="6"/>
  <c r="E6" i="6"/>
  <c r="D6" i="6"/>
  <c r="C6" i="6"/>
  <c r="N6" i="7"/>
  <c r="M6" i="7"/>
  <c r="L6" i="7"/>
  <c r="K6" i="7"/>
  <c r="J6" i="7"/>
  <c r="I6" i="7"/>
  <c r="H6" i="7"/>
  <c r="G6" i="7"/>
  <c r="F6" i="7"/>
  <c r="E6" i="7"/>
  <c r="D6" i="7"/>
  <c r="C6" i="7"/>
  <c r="N6" i="8"/>
  <c r="M6" i="8"/>
  <c r="L6" i="8"/>
  <c r="K6" i="8"/>
  <c r="J6" i="8"/>
  <c r="I6" i="8"/>
  <c r="H6" i="8"/>
  <c r="G6" i="8"/>
  <c r="F6" i="8"/>
  <c r="E6" i="8"/>
  <c r="D6" i="8"/>
  <c r="C6" i="8"/>
  <c r="D7" i="3" l="1"/>
  <c r="E7" i="3"/>
  <c r="F7" i="3"/>
  <c r="G7" i="3"/>
  <c r="H7" i="3"/>
  <c r="C7" i="3"/>
  <c r="D16" i="2" l="1"/>
  <c r="E16" i="2"/>
  <c r="F16" i="2"/>
  <c r="G16" i="2"/>
  <c r="H16" i="2"/>
  <c r="C16" i="2"/>
  <c r="G4" i="1"/>
</calcChain>
</file>

<file path=xl/sharedStrings.xml><?xml version="1.0" encoding="utf-8"?>
<sst xmlns="http://schemas.openxmlformats.org/spreadsheetml/2006/main" count="98" uniqueCount="18">
  <si>
    <t>სულ</t>
  </si>
  <si>
    <t>იანვ</t>
  </si>
  <si>
    <t>თებ</t>
  </si>
  <si>
    <t>მარტი</t>
  </si>
  <si>
    <t>აპრ</t>
  </si>
  <si>
    <t>მაისი</t>
  </si>
  <si>
    <t>ივნ</t>
  </si>
  <si>
    <t>ივლ</t>
  </si>
  <si>
    <t>აგვ</t>
  </si>
  <si>
    <t>სექტ</t>
  </si>
  <si>
    <t>ოქტ</t>
  </si>
  <si>
    <t>ნოემბ</t>
  </si>
  <si>
    <t>დეკ</t>
  </si>
  <si>
    <t>სულ:</t>
  </si>
  <si>
    <t>გრძელვადიანი</t>
  </si>
  <si>
    <t>დროებითი</t>
  </si>
  <si>
    <t>ერთჯერადი</t>
  </si>
  <si>
    <t>2017(5)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</si>
</sst>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4"/>
  <sheetViews>
    <sheetView workbookViewId="0">
      <selection activeCell="M13" sqref="M13"/>
    </sheetView>
  </sheetViews>
  <sheetFormatPr defaultRowHeight="15" x14ac:dyDescent="0.25"/>
  <cols>
    <col min="2" max="7" width="9.140625" style="1"/>
  </cols>
  <sheetData>
    <row r="3" spans="2:7" x14ac:dyDescent="0.25">
      <c r="B3" s="1">
        <v>2012</v>
      </c>
      <c r="C3" s="1">
        <v>2013</v>
      </c>
      <c r="D3" s="1">
        <v>2014</v>
      </c>
      <c r="E3" s="1">
        <v>2015</v>
      </c>
      <c r="F3" s="1">
        <v>2016</v>
      </c>
      <c r="G3" s="1" t="s">
        <v>0</v>
      </c>
    </row>
    <row r="4" spans="2:7" x14ac:dyDescent="0.25">
      <c r="B4" s="1">
        <v>9674</v>
      </c>
      <c r="C4" s="1">
        <v>4689</v>
      </c>
      <c r="D4" s="1">
        <v>2146</v>
      </c>
      <c r="E4" s="1">
        <v>2178</v>
      </c>
      <c r="F4" s="1">
        <v>2766</v>
      </c>
      <c r="G4" s="1">
        <f>F4+E4+D4+C4+B4</f>
        <v>21453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6"/>
  <sheetViews>
    <sheetView workbookViewId="0">
      <selection activeCell="B4" sqref="B4:B16"/>
    </sheetView>
  </sheetViews>
  <sheetFormatPr defaultRowHeight="15" x14ac:dyDescent="0.25"/>
  <sheetData>
    <row r="3" spans="2:8" x14ac:dyDescent="0.25">
      <c r="C3" s="1">
        <v>2012</v>
      </c>
      <c r="D3" s="1">
        <v>2013</v>
      </c>
      <c r="E3" s="1">
        <v>2014</v>
      </c>
      <c r="F3" s="1">
        <v>2015</v>
      </c>
      <c r="G3" s="1">
        <v>2016</v>
      </c>
      <c r="H3" s="1">
        <v>2017</v>
      </c>
    </row>
    <row r="4" spans="2:8" x14ac:dyDescent="0.25">
      <c r="B4" t="s">
        <v>1</v>
      </c>
      <c r="C4" s="1">
        <v>72</v>
      </c>
      <c r="D4" s="1">
        <v>195</v>
      </c>
      <c r="E4" s="1">
        <v>31</v>
      </c>
      <c r="F4" s="1">
        <v>144</v>
      </c>
      <c r="G4" s="1">
        <v>130</v>
      </c>
      <c r="H4" s="1">
        <v>95</v>
      </c>
    </row>
    <row r="5" spans="2:8" x14ac:dyDescent="0.25">
      <c r="B5" t="s">
        <v>2</v>
      </c>
      <c r="C5" s="1">
        <v>71</v>
      </c>
      <c r="D5" s="1">
        <v>292</v>
      </c>
      <c r="E5" s="1">
        <v>64</v>
      </c>
      <c r="F5" s="1">
        <v>130</v>
      </c>
      <c r="G5" s="1">
        <v>101</v>
      </c>
      <c r="H5" s="1">
        <v>70</v>
      </c>
    </row>
    <row r="6" spans="2:8" x14ac:dyDescent="0.25">
      <c r="B6" t="s">
        <v>3</v>
      </c>
      <c r="C6" s="1">
        <v>83</v>
      </c>
      <c r="D6" s="1">
        <v>213</v>
      </c>
      <c r="E6" s="1">
        <v>42</v>
      </c>
      <c r="F6" s="1">
        <v>104</v>
      </c>
      <c r="G6" s="1">
        <v>107</v>
      </c>
      <c r="H6" s="1">
        <v>88</v>
      </c>
    </row>
    <row r="7" spans="2:8" x14ac:dyDescent="0.25">
      <c r="B7" t="s">
        <v>4</v>
      </c>
      <c r="C7" s="1">
        <v>154</v>
      </c>
      <c r="D7" s="1">
        <v>320</v>
      </c>
      <c r="E7" s="1">
        <v>48</v>
      </c>
      <c r="F7" s="1">
        <v>96</v>
      </c>
      <c r="G7" s="1">
        <v>157</v>
      </c>
      <c r="H7" s="1">
        <v>110</v>
      </c>
    </row>
    <row r="8" spans="2:8" x14ac:dyDescent="0.25">
      <c r="B8" t="s">
        <v>5</v>
      </c>
      <c r="C8" s="1">
        <v>482</v>
      </c>
      <c r="D8" s="1">
        <v>214</v>
      </c>
      <c r="E8" s="1">
        <v>57</v>
      </c>
      <c r="F8" s="1">
        <v>110</v>
      </c>
      <c r="G8" s="1">
        <v>205</v>
      </c>
      <c r="H8" s="1">
        <v>210</v>
      </c>
    </row>
    <row r="9" spans="2:8" x14ac:dyDescent="0.25">
      <c r="B9" t="s">
        <v>6</v>
      </c>
      <c r="C9" s="1">
        <v>621</v>
      </c>
      <c r="D9" s="1">
        <v>210</v>
      </c>
      <c r="E9" s="1">
        <v>175</v>
      </c>
      <c r="F9" s="1">
        <v>124</v>
      </c>
      <c r="G9" s="1">
        <v>192</v>
      </c>
      <c r="H9" s="1"/>
    </row>
    <row r="10" spans="2:8" x14ac:dyDescent="0.25">
      <c r="B10" t="s">
        <v>7</v>
      </c>
      <c r="C10" s="1">
        <v>927</v>
      </c>
      <c r="D10" s="1">
        <v>278</v>
      </c>
      <c r="E10" s="1">
        <v>274</v>
      </c>
      <c r="F10" s="1">
        <v>123</v>
      </c>
      <c r="G10" s="1">
        <v>170</v>
      </c>
      <c r="H10" s="1"/>
    </row>
    <row r="11" spans="2:8" x14ac:dyDescent="0.25">
      <c r="B11" t="s">
        <v>8</v>
      </c>
      <c r="C11" s="1">
        <v>831</v>
      </c>
      <c r="D11" s="1">
        <v>121</v>
      </c>
      <c r="E11" s="1">
        <v>206</v>
      </c>
      <c r="F11" s="1">
        <v>154</v>
      </c>
      <c r="G11" s="1">
        <v>165</v>
      </c>
      <c r="H11" s="1"/>
    </row>
    <row r="12" spans="2:8" x14ac:dyDescent="0.25">
      <c r="B12" t="s">
        <v>9</v>
      </c>
      <c r="C12" s="1">
        <v>651</v>
      </c>
      <c r="D12" s="1">
        <v>125</v>
      </c>
      <c r="E12" s="1">
        <v>124</v>
      </c>
      <c r="F12" s="1">
        <v>180</v>
      </c>
      <c r="G12" s="1">
        <v>99</v>
      </c>
      <c r="H12" s="1"/>
    </row>
    <row r="13" spans="2:8" x14ac:dyDescent="0.25">
      <c r="B13" t="s">
        <v>10</v>
      </c>
      <c r="C13" s="1">
        <v>516</v>
      </c>
      <c r="D13" s="1">
        <v>75</v>
      </c>
      <c r="E13" s="1">
        <v>144</v>
      </c>
      <c r="F13" s="1">
        <v>69</v>
      </c>
      <c r="G13" s="1">
        <v>114</v>
      </c>
      <c r="H13" s="1"/>
    </row>
    <row r="14" spans="2:8" x14ac:dyDescent="0.25">
      <c r="B14" t="s">
        <v>11</v>
      </c>
      <c r="C14" s="1">
        <v>252</v>
      </c>
      <c r="D14" s="1">
        <v>115</v>
      </c>
      <c r="E14" s="1">
        <v>328</v>
      </c>
      <c r="F14" s="1">
        <v>71</v>
      </c>
      <c r="G14" s="1">
        <v>106</v>
      </c>
      <c r="H14" s="1"/>
    </row>
    <row r="15" spans="2:8" x14ac:dyDescent="0.25">
      <c r="B15" t="s">
        <v>12</v>
      </c>
      <c r="C15" s="1">
        <v>246</v>
      </c>
      <c r="D15" s="1">
        <v>70</v>
      </c>
      <c r="E15" s="1">
        <v>210</v>
      </c>
      <c r="F15" s="1">
        <v>45</v>
      </c>
      <c r="G15" s="1">
        <v>117</v>
      </c>
      <c r="H15" s="1"/>
    </row>
    <row r="16" spans="2:8" x14ac:dyDescent="0.25">
      <c r="B16" t="s">
        <v>13</v>
      </c>
      <c r="C16">
        <f>C15+C14+C13+C12+C11+C10+C9+C8+C7+C6+C5+C4</f>
        <v>4906</v>
      </c>
      <c r="D16">
        <f t="shared" ref="D16:H16" si="0">D15+D14+D13+D12+D11+D10+D9+D8+D7+D6+D5+D4</f>
        <v>2228</v>
      </c>
      <c r="E16">
        <f t="shared" si="0"/>
        <v>1703</v>
      </c>
      <c r="F16">
        <f t="shared" si="0"/>
        <v>1350</v>
      </c>
      <c r="G16">
        <f t="shared" si="0"/>
        <v>1663</v>
      </c>
      <c r="H16">
        <f t="shared" si="0"/>
        <v>573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7"/>
  <sheetViews>
    <sheetView workbookViewId="0">
      <selection activeCell="B4" sqref="B4:B6"/>
    </sheetView>
  </sheetViews>
  <sheetFormatPr defaultRowHeight="15" x14ac:dyDescent="0.25"/>
  <cols>
    <col min="2" max="2" width="18" customWidth="1"/>
  </cols>
  <sheetData>
    <row r="3" spans="2:8" x14ac:dyDescent="0.25">
      <c r="C3" s="1">
        <v>2012</v>
      </c>
      <c r="D3" s="1">
        <v>2013</v>
      </c>
      <c r="E3" s="1">
        <v>2014</v>
      </c>
      <c r="F3" s="1">
        <v>2015</v>
      </c>
      <c r="G3" s="1">
        <v>2016</v>
      </c>
      <c r="H3" s="1" t="s">
        <v>17</v>
      </c>
    </row>
    <row r="4" spans="2:8" x14ac:dyDescent="0.25">
      <c r="B4" t="s">
        <v>14</v>
      </c>
      <c r="C4">
        <v>2292</v>
      </c>
      <c r="D4">
        <v>1159</v>
      </c>
      <c r="E4">
        <v>656</v>
      </c>
      <c r="F4">
        <v>859</v>
      </c>
      <c r="G4">
        <v>958</v>
      </c>
      <c r="H4">
        <v>423</v>
      </c>
    </row>
    <row r="5" spans="2:8" x14ac:dyDescent="0.25">
      <c r="B5" t="s">
        <v>15</v>
      </c>
      <c r="C5">
        <v>2173</v>
      </c>
      <c r="D5">
        <v>786</v>
      </c>
      <c r="E5">
        <v>261</v>
      </c>
      <c r="F5">
        <v>196</v>
      </c>
      <c r="G5">
        <v>328</v>
      </c>
      <c r="H5">
        <v>105</v>
      </c>
    </row>
    <row r="6" spans="2:8" x14ac:dyDescent="0.25">
      <c r="B6" t="s">
        <v>16</v>
      </c>
      <c r="C6">
        <v>441</v>
      </c>
      <c r="D6">
        <v>283</v>
      </c>
      <c r="E6">
        <v>786</v>
      </c>
      <c r="F6">
        <v>295</v>
      </c>
      <c r="G6">
        <v>377</v>
      </c>
      <c r="H6">
        <v>45</v>
      </c>
    </row>
    <row r="7" spans="2:8" x14ac:dyDescent="0.25">
      <c r="C7">
        <f>C6+C5+C4</f>
        <v>4906</v>
      </c>
      <c r="D7">
        <f t="shared" ref="D7:H7" si="0">D6+D5+D4</f>
        <v>2228</v>
      </c>
      <c r="E7">
        <f t="shared" si="0"/>
        <v>1703</v>
      </c>
      <c r="F7">
        <f t="shared" si="0"/>
        <v>1350</v>
      </c>
      <c r="G7">
        <f t="shared" si="0"/>
        <v>1663</v>
      </c>
      <c r="H7">
        <f t="shared" si="0"/>
        <v>573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"/>
  <sheetViews>
    <sheetView workbookViewId="0">
      <selection activeCell="S20" sqref="S20"/>
    </sheetView>
  </sheetViews>
  <sheetFormatPr defaultRowHeight="15" x14ac:dyDescent="0.25"/>
  <cols>
    <col min="2" max="2" width="16.140625" customWidth="1"/>
  </cols>
  <sheetData>
    <row r="2" spans="2:14" x14ac:dyDescent="0.25"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</row>
    <row r="3" spans="2:14" x14ac:dyDescent="0.25">
      <c r="B3" t="s">
        <v>14</v>
      </c>
      <c r="C3">
        <v>65</v>
      </c>
      <c r="D3">
        <v>178</v>
      </c>
      <c r="E3">
        <v>123</v>
      </c>
      <c r="F3">
        <v>230</v>
      </c>
      <c r="G3">
        <v>125</v>
      </c>
      <c r="H3">
        <v>93</v>
      </c>
      <c r="I3">
        <v>103</v>
      </c>
      <c r="J3">
        <v>43</v>
      </c>
      <c r="K3">
        <v>87</v>
      </c>
      <c r="L3">
        <v>44</v>
      </c>
      <c r="M3">
        <v>55</v>
      </c>
      <c r="N3">
        <v>13</v>
      </c>
    </row>
    <row r="4" spans="2:14" x14ac:dyDescent="0.25">
      <c r="B4" t="s">
        <v>15</v>
      </c>
      <c r="C4">
        <v>119</v>
      </c>
      <c r="D4">
        <v>109</v>
      </c>
      <c r="E4">
        <v>82</v>
      </c>
      <c r="F4">
        <v>82</v>
      </c>
      <c r="G4">
        <v>57</v>
      </c>
      <c r="H4">
        <v>85</v>
      </c>
      <c r="I4">
        <v>99</v>
      </c>
      <c r="J4">
        <v>38</v>
      </c>
      <c r="K4">
        <v>12</v>
      </c>
      <c r="L4">
        <v>12</v>
      </c>
      <c r="M4">
        <v>44</v>
      </c>
      <c r="N4">
        <v>47</v>
      </c>
    </row>
    <row r="5" spans="2:14" x14ac:dyDescent="0.25">
      <c r="B5" t="s">
        <v>16</v>
      </c>
      <c r="C5">
        <v>11</v>
      </c>
      <c r="D5">
        <v>5</v>
      </c>
      <c r="E5">
        <v>8</v>
      </c>
      <c r="F5">
        <v>8</v>
      </c>
      <c r="G5">
        <v>32</v>
      </c>
      <c r="H5">
        <v>32</v>
      </c>
      <c r="I5">
        <v>76</v>
      </c>
      <c r="J5">
        <v>40</v>
      </c>
      <c r="K5">
        <v>26</v>
      </c>
      <c r="L5">
        <v>19</v>
      </c>
      <c r="M5">
        <v>16</v>
      </c>
      <c r="N5">
        <v>10</v>
      </c>
    </row>
    <row r="6" spans="2:14" x14ac:dyDescent="0.25">
      <c r="B6" t="s">
        <v>13</v>
      </c>
      <c r="C6">
        <f>C5+C4+C3</f>
        <v>195</v>
      </c>
      <c r="D6">
        <f t="shared" ref="D6:N6" si="0">D5+D4+D3</f>
        <v>292</v>
      </c>
      <c r="E6">
        <f t="shared" si="0"/>
        <v>213</v>
      </c>
      <c r="F6">
        <f t="shared" si="0"/>
        <v>320</v>
      </c>
      <c r="G6">
        <f t="shared" si="0"/>
        <v>214</v>
      </c>
      <c r="H6">
        <f t="shared" si="0"/>
        <v>210</v>
      </c>
      <c r="I6">
        <f t="shared" si="0"/>
        <v>278</v>
      </c>
      <c r="J6">
        <f t="shared" si="0"/>
        <v>121</v>
      </c>
      <c r="K6">
        <f t="shared" si="0"/>
        <v>125</v>
      </c>
      <c r="L6">
        <f t="shared" si="0"/>
        <v>75</v>
      </c>
      <c r="M6">
        <f t="shared" si="0"/>
        <v>115</v>
      </c>
      <c r="N6">
        <f t="shared" si="0"/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"/>
  <sheetViews>
    <sheetView workbookViewId="0">
      <selection activeCell="F12" sqref="F12"/>
    </sheetView>
  </sheetViews>
  <sheetFormatPr defaultRowHeight="15" x14ac:dyDescent="0.25"/>
  <cols>
    <col min="2" max="2" width="16.5703125" customWidth="1"/>
  </cols>
  <sheetData>
    <row r="2" spans="2:14" x14ac:dyDescent="0.25"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</row>
    <row r="3" spans="2:14" x14ac:dyDescent="0.25">
      <c r="B3" t="s">
        <v>14</v>
      </c>
      <c r="C3">
        <v>17</v>
      </c>
      <c r="D3">
        <v>56</v>
      </c>
      <c r="E3">
        <v>30</v>
      </c>
      <c r="F3">
        <v>33</v>
      </c>
      <c r="G3">
        <v>38</v>
      </c>
      <c r="H3">
        <v>83</v>
      </c>
      <c r="I3">
        <v>106</v>
      </c>
      <c r="J3">
        <v>59</v>
      </c>
      <c r="K3">
        <v>39</v>
      </c>
      <c r="L3">
        <v>59</v>
      </c>
      <c r="M3">
        <v>62</v>
      </c>
      <c r="N3">
        <v>76</v>
      </c>
    </row>
    <row r="4" spans="2:14" x14ac:dyDescent="0.25">
      <c r="B4" t="s">
        <v>15</v>
      </c>
      <c r="C4">
        <v>9</v>
      </c>
      <c r="D4">
        <v>5</v>
      </c>
      <c r="E4">
        <v>7</v>
      </c>
      <c r="F4">
        <v>8</v>
      </c>
      <c r="G4">
        <v>8</v>
      </c>
      <c r="H4">
        <v>37</v>
      </c>
      <c r="I4">
        <v>55</v>
      </c>
      <c r="J4">
        <v>28</v>
      </c>
      <c r="K4">
        <v>16</v>
      </c>
      <c r="L4">
        <v>45</v>
      </c>
      <c r="M4">
        <v>38</v>
      </c>
      <c r="N4">
        <v>3</v>
      </c>
    </row>
    <row r="5" spans="2:14" x14ac:dyDescent="0.25">
      <c r="B5" t="s">
        <v>16</v>
      </c>
      <c r="C5">
        <v>5</v>
      </c>
      <c r="D5">
        <v>3</v>
      </c>
      <c r="E5">
        <v>5</v>
      </c>
      <c r="F5">
        <v>7</v>
      </c>
      <c r="G5">
        <v>11</v>
      </c>
      <c r="H5">
        <v>55</v>
      </c>
      <c r="I5">
        <v>113</v>
      </c>
      <c r="J5">
        <v>119</v>
      </c>
      <c r="K5">
        <v>69</v>
      </c>
      <c r="L5">
        <v>40</v>
      </c>
      <c r="M5">
        <v>228</v>
      </c>
      <c r="N5">
        <v>131</v>
      </c>
    </row>
    <row r="6" spans="2:14" x14ac:dyDescent="0.25">
      <c r="B6" t="s">
        <v>13</v>
      </c>
      <c r="C6">
        <f>C5+C4+C3</f>
        <v>31</v>
      </c>
      <c r="D6">
        <f t="shared" ref="D6:N6" si="0">D5+D4+D3</f>
        <v>64</v>
      </c>
      <c r="E6">
        <f t="shared" si="0"/>
        <v>42</v>
      </c>
      <c r="F6">
        <f t="shared" si="0"/>
        <v>48</v>
      </c>
      <c r="G6">
        <f t="shared" si="0"/>
        <v>57</v>
      </c>
      <c r="H6">
        <f t="shared" si="0"/>
        <v>175</v>
      </c>
      <c r="I6">
        <f t="shared" si="0"/>
        <v>274</v>
      </c>
      <c r="J6">
        <f t="shared" si="0"/>
        <v>206</v>
      </c>
      <c r="K6">
        <f t="shared" si="0"/>
        <v>124</v>
      </c>
      <c r="L6">
        <f t="shared" si="0"/>
        <v>144</v>
      </c>
      <c r="M6">
        <f t="shared" si="0"/>
        <v>328</v>
      </c>
      <c r="N6">
        <f t="shared" si="0"/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"/>
  <sheetViews>
    <sheetView workbookViewId="0">
      <selection activeCell="P11" sqref="P11"/>
    </sheetView>
  </sheetViews>
  <sheetFormatPr defaultRowHeight="15" x14ac:dyDescent="0.25"/>
  <cols>
    <col min="2" max="2" width="16.42578125" customWidth="1"/>
  </cols>
  <sheetData>
    <row r="2" spans="2:14" x14ac:dyDescent="0.25"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</row>
    <row r="3" spans="2:14" x14ac:dyDescent="0.25">
      <c r="B3" t="s">
        <v>14</v>
      </c>
      <c r="C3">
        <v>135</v>
      </c>
      <c r="D3">
        <v>121</v>
      </c>
      <c r="E3">
        <v>78</v>
      </c>
      <c r="F3">
        <v>47</v>
      </c>
      <c r="G3">
        <v>69</v>
      </c>
      <c r="H3">
        <v>78</v>
      </c>
      <c r="I3">
        <v>65</v>
      </c>
      <c r="J3">
        <v>64</v>
      </c>
      <c r="K3">
        <v>76</v>
      </c>
      <c r="L3">
        <v>53</v>
      </c>
      <c r="M3">
        <v>37</v>
      </c>
      <c r="N3">
        <v>37</v>
      </c>
    </row>
    <row r="4" spans="2:14" x14ac:dyDescent="0.25">
      <c r="B4" t="s">
        <v>15</v>
      </c>
      <c r="C4">
        <v>8</v>
      </c>
      <c r="D4">
        <v>8</v>
      </c>
      <c r="E4">
        <v>19</v>
      </c>
      <c r="F4">
        <v>29</v>
      </c>
      <c r="G4">
        <v>18</v>
      </c>
      <c r="H4">
        <v>16</v>
      </c>
      <c r="I4">
        <v>16</v>
      </c>
      <c r="J4">
        <v>23</v>
      </c>
      <c r="K4">
        <v>29</v>
      </c>
      <c r="L4">
        <v>9</v>
      </c>
      <c r="M4">
        <v>17</v>
      </c>
      <c r="N4">
        <v>3</v>
      </c>
    </row>
    <row r="5" spans="2:14" x14ac:dyDescent="0.25">
      <c r="B5" t="s">
        <v>16</v>
      </c>
      <c r="C5">
        <v>1</v>
      </c>
      <c r="D5">
        <v>1</v>
      </c>
      <c r="E5">
        <v>7</v>
      </c>
      <c r="F5">
        <v>20</v>
      </c>
      <c r="G5">
        <v>23</v>
      </c>
      <c r="H5">
        <v>30</v>
      </c>
      <c r="I5">
        <v>42</v>
      </c>
      <c r="J5">
        <v>67</v>
      </c>
      <c r="K5">
        <v>75</v>
      </c>
      <c r="L5">
        <v>7</v>
      </c>
      <c r="M5">
        <v>17</v>
      </c>
      <c r="N5">
        <v>5</v>
      </c>
    </row>
    <row r="6" spans="2:14" x14ac:dyDescent="0.25">
      <c r="B6" t="s">
        <v>13</v>
      </c>
      <c r="C6">
        <f>C5+C4+C3</f>
        <v>144</v>
      </c>
      <c r="D6">
        <f t="shared" ref="D6:N6" si="0">D5+D4+D3</f>
        <v>130</v>
      </c>
      <c r="E6">
        <f t="shared" si="0"/>
        <v>104</v>
      </c>
      <c r="F6">
        <f t="shared" si="0"/>
        <v>96</v>
      </c>
      <c r="G6">
        <f t="shared" si="0"/>
        <v>110</v>
      </c>
      <c r="H6">
        <f t="shared" si="0"/>
        <v>124</v>
      </c>
      <c r="I6">
        <f t="shared" si="0"/>
        <v>123</v>
      </c>
      <c r="J6">
        <f t="shared" si="0"/>
        <v>154</v>
      </c>
      <c r="K6">
        <f t="shared" si="0"/>
        <v>180</v>
      </c>
      <c r="L6">
        <f t="shared" si="0"/>
        <v>69</v>
      </c>
      <c r="M6">
        <f t="shared" si="0"/>
        <v>71</v>
      </c>
      <c r="N6">
        <f t="shared" si="0"/>
        <v>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"/>
  <sheetViews>
    <sheetView workbookViewId="0">
      <selection activeCell="Q14" sqref="Q14"/>
    </sheetView>
  </sheetViews>
  <sheetFormatPr defaultRowHeight="15" x14ac:dyDescent="0.25"/>
  <cols>
    <col min="2" max="2" width="17.7109375" customWidth="1"/>
  </cols>
  <sheetData>
    <row r="2" spans="2:14" x14ac:dyDescent="0.25"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</row>
    <row r="3" spans="2:14" x14ac:dyDescent="0.25">
      <c r="B3" t="s">
        <v>14</v>
      </c>
      <c r="C3">
        <v>114</v>
      </c>
      <c r="D3">
        <v>77</v>
      </c>
      <c r="E3">
        <v>64</v>
      </c>
      <c r="F3">
        <v>109</v>
      </c>
      <c r="G3">
        <v>83</v>
      </c>
      <c r="H3">
        <v>78</v>
      </c>
      <c r="I3">
        <v>44</v>
      </c>
      <c r="J3">
        <v>74</v>
      </c>
      <c r="K3">
        <v>69</v>
      </c>
      <c r="L3">
        <v>68</v>
      </c>
      <c r="M3">
        <v>84</v>
      </c>
      <c r="N3">
        <v>94</v>
      </c>
    </row>
    <row r="4" spans="2:14" x14ac:dyDescent="0.25">
      <c r="B4" t="s">
        <v>15</v>
      </c>
      <c r="C4">
        <v>13</v>
      </c>
      <c r="D4">
        <v>14</v>
      </c>
      <c r="E4">
        <v>22</v>
      </c>
      <c r="F4">
        <v>3</v>
      </c>
      <c r="G4">
        <v>41</v>
      </c>
      <c r="H4">
        <v>75</v>
      </c>
      <c r="I4">
        <v>61</v>
      </c>
      <c r="J4">
        <v>74</v>
      </c>
      <c r="K4">
        <v>11</v>
      </c>
      <c r="L4">
        <v>10</v>
      </c>
      <c r="M4">
        <v>1</v>
      </c>
      <c r="N4">
        <v>3</v>
      </c>
    </row>
    <row r="5" spans="2:14" x14ac:dyDescent="0.25">
      <c r="B5" t="s">
        <v>16</v>
      </c>
      <c r="C5">
        <v>3</v>
      </c>
      <c r="D5">
        <v>10</v>
      </c>
      <c r="E5">
        <v>21</v>
      </c>
      <c r="F5">
        <v>45</v>
      </c>
      <c r="G5">
        <v>81</v>
      </c>
      <c r="H5">
        <v>39</v>
      </c>
      <c r="I5">
        <v>65</v>
      </c>
      <c r="J5">
        <v>17</v>
      </c>
      <c r="K5">
        <v>19</v>
      </c>
      <c r="L5">
        <v>36</v>
      </c>
      <c r="M5">
        <v>21</v>
      </c>
      <c r="N5">
        <v>20</v>
      </c>
    </row>
    <row r="6" spans="2:14" x14ac:dyDescent="0.25">
      <c r="B6" t="s">
        <v>13</v>
      </c>
      <c r="C6">
        <f>C5+C4+C3</f>
        <v>130</v>
      </c>
      <c r="D6">
        <f t="shared" ref="D6:N6" si="0">D5+D4+D3</f>
        <v>101</v>
      </c>
      <c r="E6">
        <f t="shared" si="0"/>
        <v>107</v>
      </c>
      <c r="F6">
        <f t="shared" si="0"/>
        <v>157</v>
      </c>
      <c r="G6">
        <f t="shared" si="0"/>
        <v>205</v>
      </c>
      <c r="H6">
        <f t="shared" si="0"/>
        <v>192</v>
      </c>
      <c r="I6">
        <f t="shared" si="0"/>
        <v>170</v>
      </c>
      <c r="J6">
        <f t="shared" si="0"/>
        <v>165</v>
      </c>
      <c r="K6">
        <f t="shared" si="0"/>
        <v>99</v>
      </c>
      <c r="L6">
        <f t="shared" si="0"/>
        <v>114</v>
      </c>
      <c r="M6">
        <f t="shared" si="0"/>
        <v>106</v>
      </c>
      <c r="N6">
        <f t="shared" si="0"/>
        <v>117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"/>
  <sheetViews>
    <sheetView tabSelected="1" workbookViewId="0">
      <selection activeCell="Q18" sqref="Q18"/>
    </sheetView>
  </sheetViews>
  <sheetFormatPr defaultRowHeight="15" x14ac:dyDescent="0.25"/>
  <cols>
    <col min="2" max="2" width="17.7109375" customWidth="1"/>
  </cols>
  <sheetData>
    <row r="2" spans="2:15" x14ac:dyDescent="0.25"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</row>
    <row r="3" spans="2:15" x14ac:dyDescent="0.25">
      <c r="B3" t="s">
        <v>14</v>
      </c>
      <c r="C3">
        <v>83</v>
      </c>
      <c r="D3">
        <v>59</v>
      </c>
      <c r="E3">
        <v>69</v>
      </c>
      <c r="F3">
        <v>93</v>
      </c>
      <c r="G3">
        <v>118</v>
      </c>
    </row>
    <row r="4" spans="2:15" x14ac:dyDescent="0.25">
      <c r="B4" t="s">
        <v>15</v>
      </c>
      <c r="C4">
        <v>4</v>
      </c>
      <c r="D4">
        <v>2</v>
      </c>
      <c r="E4">
        <v>16</v>
      </c>
      <c r="F4">
        <v>13</v>
      </c>
      <c r="G4">
        <v>70</v>
      </c>
    </row>
    <row r="5" spans="2:15" x14ac:dyDescent="0.25">
      <c r="B5" t="s">
        <v>16</v>
      </c>
      <c r="C5">
        <v>8</v>
      </c>
      <c r="D5">
        <v>9</v>
      </c>
      <c r="E5">
        <v>3</v>
      </c>
      <c r="F5">
        <v>4</v>
      </c>
      <c r="G5">
        <v>22</v>
      </c>
    </row>
    <row r="6" spans="2:15" x14ac:dyDescent="0.25">
      <c r="B6" t="s">
        <v>13</v>
      </c>
      <c r="C6">
        <f>C5+C4+C3</f>
        <v>95</v>
      </c>
      <c r="D6">
        <f t="shared" ref="D6:N6" si="0">D5+D4+D3</f>
        <v>70</v>
      </c>
      <c r="E6">
        <f t="shared" si="0"/>
        <v>88</v>
      </c>
      <c r="F6">
        <f t="shared" si="0"/>
        <v>110</v>
      </c>
      <c r="G6">
        <f t="shared" si="0"/>
        <v>210</v>
      </c>
      <c r="H6">
        <f t="shared" si="0"/>
        <v>0</v>
      </c>
      <c r="I6">
        <f t="shared" si="0"/>
        <v>0</v>
      </c>
      <c r="J6">
        <f t="shared" si="0"/>
        <v>0</v>
      </c>
      <c r="K6">
        <f t="shared" si="0"/>
        <v>0</v>
      </c>
      <c r="L6">
        <f t="shared" si="0"/>
        <v>0</v>
      </c>
      <c r="M6">
        <f t="shared" si="0"/>
        <v>0</v>
      </c>
      <c r="N6">
        <f t="shared" si="0"/>
        <v>0</v>
      </c>
      <c r="O6">
        <f>SUM(C6:N6)</f>
        <v>573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რეგისტრაცია</vt:lpstr>
      <vt:lpstr>დასაქმება</vt:lpstr>
      <vt:lpstr>ხანგრძლივობა</vt:lpstr>
      <vt:lpstr>2013</vt:lpstr>
      <vt:lpstr>2014</vt:lpstr>
      <vt:lpstr>2015</vt:lpstr>
      <vt:lpstr>2016</vt:lpstr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2017-07-18T07:31:24Z</dcterms:modified>
</cp:coreProperties>
</file>