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4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S11" i="4"/>
  <c r="P11"/>
  <c r="M11"/>
  <c r="J11"/>
  <c r="G11"/>
  <c r="D11"/>
  <c r="S10"/>
  <c r="P10"/>
  <c r="M10"/>
  <c r="J10"/>
  <c r="G10"/>
  <c r="D10"/>
  <c r="S9"/>
  <c r="P9"/>
  <c r="M9"/>
  <c r="J9"/>
  <c r="G9"/>
  <c r="D9"/>
  <c r="S7"/>
  <c r="P7"/>
  <c r="M7"/>
  <c r="J7"/>
  <c r="G7"/>
  <c r="S6"/>
  <c r="P6"/>
  <c r="M6"/>
  <c r="J6"/>
  <c r="G6"/>
  <c r="D6"/>
  <c r="S5"/>
  <c r="P5"/>
  <c r="M5"/>
  <c r="J5"/>
  <c r="G5"/>
  <c r="D5"/>
  <c r="S4"/>
  <c r="P4"/>
  <c r="M4"/>
  <c r="J4"/>
  <c r="G4"/>
  <c r="D4"/>
  <c r="S3"/>
  <c r="P3"/>
  <c r="M3"/>
  <c r="J3"/>
  <c r="G3"/>
  <c r="D3"/>
  <c r="S2"/>
  <c r="P2"/>
  <c r="M2"/>
  <c r="J2"/>
  <c r="G2"/>
  <c r="D2"/>
</calcChain>
</file>

<file path=xl/sharedStrings.xml><?xml version="1.0" encoding="utf-8"?>
<sst xmlns="http://schemas.openxmlformats.org/spreadsheetml/2006/main" count="37" uniqueCount="37">
  <si>
    <t>Column1</t>
  </si>
  <si>
    <t>2008 გეგმა</t>
  </si>
  <si>
    <t>შესრულება</t>
  </si>
  <si>
    <t>%</t>
  </si>
  <si>
    <t>2009 გეგმა</t>
  </si>
  <si>
    <t>შესრულება2</t>
  </si>
  <si>
    <t>%3</t>
  </si>
  <si>
    <t>2010 გეგმა</t>
  </si>
  <si>
    <t>2010 შესრულება</t>
  </si>
  <si>
    <t>%4</t>
  </si>
  <si>
    <t>2011 გეგმა</t>
  </si>
  <si>
    <t>2011 შესრულება</t>
  </si>
  <si>
    <t>%5</t>
  </si>
  <si>
    <t>2012 გეგმა</t>
  </si>
  <si>
    <t>2012 შესრულება</t>
  </si>
  <si>
    <t>%6</t>
  </si>
  <si>
    <t>2013 გეგმა</t>
  </si>
  <si>
    <t>2013 შესრულება</t>
  </si>
  <si>
    <t>%7</t>
  </si>
  <si>
    <t>შემოსულობები</t>
  </si>
  <si>
    <t>7 097 828,1</t>
  </si>
  <si>
    <t>საგადასახადო შემოსავლები</t>
  </si>
  <si>
    <t>4 592 367,6</t>
  </si>
  <si>
    <t>გრანტები</t>
  </si>
  <si>
    <t>471 422,9</t>
  </si>
  <si>
    <t>ვალის ზრდა</t>
  </si>
  <si>
    <t>1 447 244,5</t>
  </si>
  <si>
    <t>საგარეო ვალის ზრდა</t>
  </si>
  <si>
    <t xml:space="preserve">1 275 380,8 </t>
  </si>
  <si>
    <t>საშინაო ვალის ზრდა</t>
  </si>
  <si>
    <t xml:space="preserve">171 863,6 </t>
  </si>
  <si>
    <t>გადასახდელები</t>
  </si>
  <si>
    <t>6 972 343,8</t>
  </si>
  <si>
    <t>ხარჯები</t>
  </si>
  <si>
    <t>5 466 466,9</t>
  </si>
  <si>
    <t>არაფინანსური აქტივების ზრდა</t>
  </si>
  <si>
    <t xml:space="preserve">1 020 265,0 </t>
  </si>
</sst>
</file>

<file path=xl/styles.xml><?xml version="1.0" encoding="utf-8"?>
<styleSheet xmlns="http://schemas.openxmlformats.org/spreadsheetml/2006/main">
  <numFmts count="1">
    <numFmt numFmtId="164" formatCode="0.0%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4" fontId="0" fillId="0" borderId="0" xfId="0" applyNumberFormat="1" applyFill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19">
    <dxf>
      <alignment horizontal="general" vertical="bottom" textRotation="0" wrapText="1" indent="0" relativeIndent="0" justifyLastLine="0" shrinkToFit="0" mergeCell="0" readingOrder="0"/>
    </dxf>
    <dxf>
      <alignment horizontal="general" vertical="bottom" textRotation="0" wrapText="1" indent="0" relativeIndent="0" justifyLastLine="0" shrinkToFit="0" mergeCell="0" readingOrder="0"/>
    </dxf>
    <dxf>
      <numFmt numFmtId="164" formatCode="0.0%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numFmt numFmtId="164" formatCode="0.0%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numFmt numFmtId="164" formatCode="0.0%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numFmt numFmtId="164" formatCode="0.0%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numFmt numFmtId="164" formatCode="0.0%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numFmt numFmtId="164" formatCode="0.0%"/>
      <alignment horizontal="general" vertical="bottom" textRotation="0" wrapText="1" indent="0" relativeIndent="0" justifyLastLine="0" shrinkToFit="0" mergeCell="0" readingOrder="0"/>
    </dxf>
    <dxf>
      <numFmt numFmtId="4" formatCode="#,##0.00"/>
      <alignment horizontal="general" vertical="bottom" textRotation="0" wrapText="1" indent="0" relativeIndent="0" justifyLastLine="0" shrinkToFit="0" mergeCell="0" readingOrder="0"/>
    </dxf>
    <dxf>
      <alignment horizontal="general" vertical="bottom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4" displayName="Table4" ref="A1:S11" totalsRowShown="0" headerRowDxfId="1" dataDxfId="0">
  <autoFilter ref="A1:S11"/>
  <tableColumns count="19">
    <tableColumn id="1" name="Column1" dataDxfId="18"/>
    <tableColumn id="2" name="2008 გეგმა"/>
    <tableColumn id="3" name="შესრულება" dataDxfId="17"/>
    <tableColumn id="4" name="%" dataDxfId="16"/>
    <tableColumn id="5" name="2009 გეგმა" dataDxfId="15"/>
    <tableColumn id="6" name="შესრულება2" dataDxfId="14"/>
    <tableColumn id="7" name="%3" dataDxfId="13">
      <calculatedColumnFormula>F2/E2</calculatedColumnFormula>
    </tableColumn>
    <tableColumn id="8" name="2010 გეგმა" dataDxfId="12"/>
    <tableColumn id="9" name="2010 შესრულება" dataDxfId="11"/>
    <tableColumn id="10" name="%4" dataDxfId="10">
      <calculatedColumnFormula>H2/I2</calculatedColumnFormula>
    </tableColumn>
    <tableColumn id="11" name="2011 გეგმა" dataDxfId="9"/>
    <tableColumn id="12" name="2011 შესრულება" dataDxfId="8"/>
    <tableColumn id="13" name="%5" dataDxfId="7">
      <calculatedColumnFormula>L2/K2</calculatedColumnFormula>
    </tableColumn>
    <tableColumn id="14" name="2012 გეგმა"/>
    <tableColumn id="15" name="2012 შესრულება" dataDxfId="6"/>
    <tableColumn id="16" name="%6" dataDxfId="5">
      <calculatedColumnFormula>O2/N2</calculatedColumnFormula>
    </tableColumn>
    <tableColumn id="17" name="2013 გეგმა" dataDxfId="4"/>
    <tableColumn id="18" name="2013 შესრულება" dataDxfId="3"/>
    <tableColumn id="19" name="%7" dataDxfId="2">
      <calculatedColumnFormula>R2/Q2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I22" sqref="I22"/>
    </sheetView>
  </sheetViews>
  <sheetFormatPr defaultRowHeight="15"/>
  <cols>
    <col min="1" max="1" width="24.140625" customWidth="1"/>
    <col min="2" max="2" width="16.28515625" customWidth="1"/>
    <col min="3" max="3" width="15.28515625" customWidth="1"/>
    <col min="4" max="4" width="11.5703125" style="6" bestFit="1" customWidth="1"/>
    <col min="5" max="5" width="13.7109375" customWidth="1"/>
    <col min="6" max="6" width="17.140625" customWidth="1"/>
    <col min="8" max="8" width="13.140625" customWidth="1"/>
    <col min="9" max="9" width="19" customWidth="1"/>
    <col min="11" max="11" width="14.28515625" customWidth="1"/>
    <col min="12" max="12" width="19" customWidth="1"/>
    <col min="13" max="13" width="11.5703125" bestFit="1" customWidth="1"/>
    <col min="14" max="14" width="12.85546875" customWidth="1"/>
    <col min="15" max="15" width="19" customWidth="1"/>
    <col min="16" max="16" width="11.5703125" bestFit="1" customWidth="1"/>
    <col min="17" max="17" width="12.85546875" customWidth="1"/>
    <col min="18" max="18" width="19" customWidth="1"/>
  </cols>
  <sheetData>
    <row r="1" spans="1:19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A2" s="1" t="s">
        <v>19</v>
      </c>
      <c r="B2" s="3">
        <v>7104137.7000000002</v>
      </c>
      <c r="C2" s="3">
        <v>7175094.4000000004</v>
      </c>
      <c r="D2" s="2">
        <f>C2/B2</f>
        <v>1.0099880806082913</v>
      </c>
      <c r="E2" s="3">
        <v>6465496</v>
      </c>
      <c r="F2" s="3">
        <v>6362461.2000000002</v>
      </c>
      <c r="G2" s="2">
        <f>F2/E2</f>
        <v>0.9840638985779282</v>
      </c>
      <c r="H2" s="3">
        <v>7088226.5</v>
      </c>
      <c r="I2" s="3" t="s">
        <v>20</v>
      </c>
      <c r="J2" s="2">
        <f>H2/I2</f>
        <v>0.99864724816313888</v>
      </c>
      <c r="K2" s="3">
        <v>7626556.0999999996</v>
      </c>
      <c r="L2" s="3">
        <v>7447727.0999999996</v>
      </c>
      <c r="M2" s="2">
        <f>L2/K2</f>
        <v>0.97655180167100586</v>
      </c>
      <c r="N2" s="3">
        <v>8158000</v>
      </c>
      <c r="O2" s="3">
        <v>8004006.0999999996</v>
      </c>
      <c r="P2" s="2">
        <f>O2/N2</f>
        <v>0.9811235719539102</v>
      </c>
      <c r="Q2" s="3">
        <v>8425500</v>
      </c>
      <c r="R2" s="3">
        <v>7717436</v>
      </c>
      <c r="S2" s="2">
        <f>R2/Q2</f>
        <v>0.91596178268352024</v>
      </c>
    </row>
    <row r="3" spans="1:19" ht="30">
      <c r="A3" s="1" t="s">
        <v>21</v>
      </c>
      <c r="B3" s="3">
        <v>4522000</v>
      </c>
      <c r="C3" s="3">
        <v>4541553.2</v>
      </c>
      <c r="D3" s="2">
        <f t="shared" ref="D3:D11" si="0">C3/B3</f>
        <v>1.0043240159221585</v>
      </c>
      <c r="E3" s="3">
        <v>4139200</v>
      </c>
      <c r="F3" s="3">
        <v>4161738.6</v>
      </c>
      <c r="G3" s="2">
        <f t="shared" ref="G3:G11" si="1">F3/E3</f>
        <v>1.0054451584847313</v>
      </c>
      <c r="H3" s="3">
        <v>4552000</v>
      </c>
      <c r="I3" s="3" t="s">
        <v>22</v>
      </c>
      <c r="J3" s="2">
        <f t="shared" ref="J3:J11" si="2">H3/I3</f>
        <v>0.99120985001287798</v>
      </c>
      <c r="K3" s="3">
        <v>5775000</v>
      </c>
      <c r="L3" s="3">
        <v>5801989.2999999998</v>
      </c>
      <c r="M3" s="2">
        <f t="shared" ref="M3:M11" si="3">L3/K3</f>
        <v>1.0046734718614718</v>
      </c>
      <c r="N3" s="3">
        <v>6300000</v>
      </c>
      <c r="O3" s="3">
        <v>6311078.0999999996</v>
      </c>
      <c r="P3" s="2">
        <f t="shared" ref="P3:P11" si="4">O3/N3</f>
        <v>1.0017584285714285</v>
      </c>
      <c r="Q3" s="3">
        <v>6920000</v>
      </c>
      <c r="R3" s="3">
        <v>6287685</v>
      </c>
      <c r="S3" s="2">
        <f t="shared" ref="S3:S11" si="5">R3/Q3</f>
        <v>0.90862500000000002</v>
      </c>
    </row>
    <row r="4" spans="1:19">
      <c r="A4" s="1" t="s">
        <v>23</v>
      </c>
      <c r="B4" s="3">
        <v>592941.19999999995</v>
      </c>
      <c r="C4" s="3">
        <v>617153.19999999995</v>
      </c>
      <c r="D4" s="2">
        <f t="shared" si="0"/>
        <v>1.0408337285383442</v>
      </c>
      <c r="E4" s="3">
        <v>463167.9</v>
      </c>
      <c r="F4" s="3">
        <v>387677.6</v>
      </c>
      <c r="G4" s="2">
        <f t="shared" si="1"/>
        <v>0.83701310043290988</v>
      </c>
      <c r="H4" s="3">
        <v>464552.6</v>
      </c>
      <c r="I4" s="3" t="s">
        <v>24</v>
      </c>
      <c r="J4" s="2">
        <f t="shared" si="2"/>
        <v>0.98542646103954634</v>
      </c>
      <c r="K4" s="3">
        <v>306545.2</v>
      </c>
      <c r="L4" s="3">
        <v>223096.7</v>
      </c>
      <c r="M4" s="2">
        <f t="shared" si="3"/>
        <v>0.7277775023063483</v>
      </c>
      <c r="N4" s="3">
        <v>318280</v>
      </c>
      <c r="O4" s="3">
        <v>269634.90000000002</v>
      </c>
      <c r="P4" s="2">
        <f t="shared" si="4"/>
        <v>0.84716256126680922</v>
      </c>
      <c r="Q4" s="3">
        <v>202500</v>
      </c>
      <c r="R4" s="3">
        <v>238861.1</v>
      </c>
      <c r="S4" s="2">
        <f t="shared" si="5"/>
        <v>1.1795609876543209</v>
      </c>
    </row>
    <row r="5" spans="1:19">
      <c r="A5" s="1" t="s">
        <v>25</v>
      </c>
      <c r="B5" s="3">
        <v>1080426.5</v>
      </c>
      <c r="C5" s="3">
        <v>1073237</v>
      </c>
      <c r="D5" s="2">
        <f t="shared" si="0"/>
        <v>0.99334568339447427</v>
      </c>
      <c r="E5" s="3">
        <v>1129650.6000000001</v>
      </c>
      <c r="F5" s="3">
        <v>1046404.2</v>
      </c>
      <c r="G5" s="2">
        <f t="shared" si="1"/>
        <v>0.92630783359031532</v>
      </c>
      <c r="H5" s="3">
        <v>1512673.9</v>
      </c>
      <c r="I5" s="3" t="s">
        <v>26</v>
      </c>
      <c r="J5" s="2">
        <f t="shared" si="2"/>
        <v>1.0452096380397369</v>
      </c>
      <c r="K5" s="3">
        <v>925010.9</v>
      </c>
      <c r="L5" s="3">
        <v>734929.6</v>
      </c>
      <c r="M5" s="2">
        <f t="shared" si="3"/>
        <v>0.7945091241627531</v>
      </c>
      <c r="N5" s="3">
        <v>884720</v>
      </c>
      <c r="O5" s="3">
        <v>748209.3</v>
      </c>
      <c r="P5" s="2">
        <f t="shared" si="4"/>
        <v>0.84570180396057515</v>
      </c>
      <c r="Q5" s="3">
        <v>868000</v>
      </c>
      <c r="R5" s="3">
        <v>737891.5</v>
      </c>
      <c r="S5" s="2">
        <f t="shared" si="5"/>
        <v>0.85010541474654377</v>
      </c>
    </row>
    <row r="6" spans="1:19">
      <c r="A6" s="1" t="s">
        <v>27</v>
      </c>
      <c r="B6" s="3">
        <v>1080426.5</v>
      </c>
      <c r="C6" s="3">
        <v>1073237</v>
      </c>
      <c r="D6" s="2">
        <f t="shared" si="0"/>
        <v>0.99334568339447427</v>
      </c>
      <c r="E6" s="3">
        <v>869650.6</v>
      </c>
      <c r="F6" s="3">
        <v>786896.8</v>
      </c>
      <c r="G6" s="2">
        <f t="shared" si="1"/>
        <v>0.90484247351752545</v>
      </c>
      <c r="H6" s="3">
        <v>1312673.8999999999</v>
      </c>
      <c r="I6" s="3" t="s">
        <v>28</v>
      </c>
      <c r="J6" s="2">
        <f t="shared" si="2"/>
        <v>1.0292407569566673</v>
      </c>
      <c r="K6" s="3">
        <v>725010.9</v>
      </c>
      <c r="L6" s="3">
        <v>644219.30000000005</v>
      </c>
      <c r="M6" s="2">
        <f t="shared" si="3"/>
        <v>0.88856498571262865</v>
      </c>
      <c r="N6" s="3">
        <v>784720</v>
      </c>
      <c r="O6" s="3">
        <v>689894.3</v>
      </c>
      <c r="P6" s="2">
        <f t="shared" si="4"/>
        <v>0.87915982770924672</v>
      </c>
      <c r="Q6" s="3">
        <v>718000</v>
      </c>
      <c r="R6" s="3">
        <v>588360.5</v>
      </c>
      <c r="S6" s="2">
        <f t="shared" si="5"/>
        <v>0.81944359331476324</v>
      </c>
    </row>
    <row r="7" spans="1:19">
      <c r="A7" s="1" t="s">
        <v>29</v>
      </c>
      <c r="B7" s="1">
        <v>0</v>
      </c>
      <c r="C7" s="1">
        <v>0</v>
      </c>
      <c r="D7" s="2"/>
      <c r="E7" s="3">
        <v>260000</v>
      </c>
      <c r="F7" s="3">
        <v>259507.4</v>
      </c>
      <c r="G7" s="2">
        <f t="shared" si="1"/>
        <v>0.99810538461538456</v>
      </c>
      <c r="H7" s="3">
        <v>200000</v>
      </c>
      <c r="I7" s="3" t="s">
        <v>30</v>
      </c>
      <c r="J7" s="2">
        <f t="shared" si="2"/>
        <v>1.1637135495823432</v>
      </c>
      <c r="K7" s="3">
        <v>200000</v>
      </c>
      <c r="L7" s="3">
        <v>90710.3</v>
      </c>
      <c r="M7" s="2">
        <f t="shared" si="3"/>
        <v>0.4535515</v>
      </c>
      <c r="N7" s="3">
        <v>100000</v>
      </c>
      <c r="O7" s="3">
        <v>58315</v>
      </c>
      <c r="P7" s="2">
        <f t="shared" si="4"/>
        <v>0.58314999999999995</v>
      </c>
      <c r="Q7" s="3">
        <v>150000</v>
      </c>
      <c r="R7" s="3">
        <v>149531</v>
      </c>
      <c r="S7" s="2">
        <f t="shared" si="5"/>
        <v>0.99687333333333328</v>
      </c>
    </row>
    <row r="8" spans="1:19">
      <c r="A8" s="1"/>
      <c r="B8" s="1"/>
      <c r="C8" s="1"/>
      <c r="D8" s="2"/>
      <c r="E8" s="1"/>
      <c r="F8" s="1"/>
      <c r="G8" s="2"/>
      <c r="H8" s="3"/>
      <c r="I8" s="3"/>
      <c r="J8" s="2"/>
      <c r="K8" s="3"/>
      <c r="L8" s="3"/>
      <c r="M8" s="2"/>
      <c r="N8" s="1"/>
      <c r="O8" s="1"/>
      <c r="P8" s="2"/>
      <c r="Q8" s="1"/>
      <c r="R8" s="1"/>
      <c r="S8" s="2"/>
    </row>
    <row r="9" spans="1:19">
      <c r="A9" s="1" t="s">
        <v>31</v>
      </c>
      <c r="B9" s="4">
        <v>6929583</v>
      </c>
      <c r="C9" s="3">
        <v>6758831.7999999998</v>
      </c>
      <c r="D9" s="2">
        <f t="shared" si="0"/>
        <v>0.97535909447942248</v>
      </c>
      <c r="E9" s="3">
        <v>6956602.7999999998</v>
      </c>
      <c r="F9" s="3">
        <v>6754106.7999999998</v>
      </c>
      <c r="G9" s="2">
        <f t="shared" si="1"/>
        <v>0.97089153918633964</v>
      </c>
      <c r="H9" s="3">
        <v>7085226.5</v>
      </c>
      <c r="I9" s="3" t="s">
        <v>32</v>
      </c>
      <c r="J9" s="2">
        <f t="shared" si="2"/>
        <v>1.0161900650969047</v>
      </c>
      <c r="K9" s="3">
        <v>7569732.2000000002</v>
      </c>
      <c r="L9" s="3">
        <v>7459279.5</v>
      </c>
      <c r="M9" s="2">
        <f t="shared" si="3"/>
        <v>0.98540863836636117</v>
      </c>
      <c r="N9" s="3">
        <v>8091500</v>
      </c>
      <c r="O9" s="3">
        <v>7806801.7999999998</v>
      </c>
      <c r="P9" s="2">
        <f t="shared" si="4"/>
        <v>0.96481515170240373</v>
      </c>
      <c r="Q9" s="3">
        <v>8748500</v>
      </c>
      <c r="R9" s="3">
        <v>8104217.5999999996</v>
      </c>
      <c r="S9" s="2">
        <f t="shared" si="5"/>
        <v>0.92635510087443562</v>
      </c>
    </row>
    <row r="10" spans="1:19">
      <c r="A10" s="1" t="s">
        <v>33</v>
      </c>
      <c r="B10" s="3">
        <v>5537426.7999999998</v>
      </c>
      <c r="C10" s="3">
        <v>5554684.7999999998</v>
      </c>
      <c r="D10" s="2">
        <f t="shared" si="0"/>
        <v>1.0031166100471072</v>
      </c>
      <c r="E10" s="3">
        <v>5476248.0999999996</v>
      </c>
      <c r="F10" s="3">
        <v>5367210</v>
      </c>
      <c r="G10" s="2">
        <f t="shared" si="1"/>
        <v>0.98008890429927753</v>
      </c>
      <c r="H10" s="5">
        <v>5607501.7999999998</v>
      </c>
      <c r="I10" s="3" t="s">
        <v>34</v>
      </c>
      <c r="J10" s="2">
        <f t="shared" si="2"/>
        <v>1.0258000098747511</v>
      </c>
      <c r="K10" s="5">
        <v>6029421</v>
      </c>
      <c r="L10" s="3">
        <v>5823849.5</v>
      </c>
      <c r="M10" s="2">
        <f t="shared" si="3"/>
        <v>0.96590526685729861</v>
      </c>
      <c r="N10" s="5">
        <v>6882998.7000000002</v>
      </c>
      <c r="O10" s="3">
        <v>6566316</v>
      </c>
      <c r="P10" s="2">
        <f t="shared" si="4"/>
        <v>0.95399059133920794</v>
      </c>
      <c r="Q10" s="5">
        <v>7248474.4000000004</v>
      </c>
      <c r="R10" s="3">
        <v>6545615.2000000002</v>
      </c>
      <c r="S10" s="2">
        <f t="shared" si="5"/>
        <v>0.90303349902153196</v>
      </c>
    </row>
    <row r="11" spans="1:19" ht="30">
      <c r="A11" s="1" t="s">
        <v>35</v>
      </c>
      <c r="B11" s="3">
        <v>1021780.1</v>
      </c>
      <c r="C11" s="3">
        <v>893400.5</v>
      </c>
      <c r="D11" s="2">
        <f t="shared" si="0"/>
        <v>0.87435691887129141</v>
      </c>
      <c r="E11" s="3">
        <v>936745.1</v>
      </c>
      <c r="F11" s="3">
        <v>907058.4</v>
      </c>
      <c r="G11" s="2">
        <f t="shared" si="1"/>
        <v>0.96830866796100667</v>
      </c>
      <c r="H11" s="3">
        <v>965494.8</v>
      </c>
      <c r="I11" s="3" t="s">
        <v>36</v>
      </c>
      <c r="J11" s="2">
        <f t="shared" si="2"/>
        <v>0.94631767236943343</v>
      </c>
      <c r="K11" s="5">
        <v>974402.6</v>
      </c>
      <c r="L11" s="3">
        <v>1039075</v>
      </c>
      <c r="M11" s="2">
        <f t="shared" si="3"/>
        <v>1.0663713335740279</v>
      </c>
      <c r="N11" s="5">
        <v>723048.6</v>
      </c>
      <c r="O11" s="3">
        <v>728465.6</v>
      </c>
      <c r="P11" s="2">
        <f t="shared" si="4"/>
        <v>1.0074918892035749</v>
      </c>
      <c r="Q11" s="3">
        <v>720918.3</v>
      </c>
      <c r="R11" s="3">
        <v>767632.2</v>
      </c>
      <c r="S11" s="2">
        <f t="shared" si="5"/>
        <v>1.0647977725076474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9" sqref="A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2015-01-08T10:26:28Z</dcterms:modified>
</cp:coreProperties>
</file>