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500"/>
  </bookViews>
  <sheets>
    <sheet name="Sheet1" sheetId="1" r:id="rId1"/>
  </sheets>
  <definedNames>
    <definedName name="_xlnm._FilterDatabase" localSheetId="0" hidden="1">Sheet1!$A$6:$O$231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5" i="1" l="1"/>
  <c r="I164" i="1"/>
  <c r="I163" i="1"/>
  <c r="I162" i="1"/>
  <c r="I161" i="1"/>
  <c r="I160" i="1"/>
  <c r="I159" i="1"/>
  <c r="I124" i="1"/>
  <c r="I125" i="1"/>
  <c r="I106" i="1"/>
  <c r="I145" i="1"/>
  <c r="I144" i="1"/>
  <c r="I158" i="1"/>
  <c r="I157" i="1"/>
  <c r="I156" i="1"/>
  <c r="I155" i="1"/>
  <c r="I154" i="1"/>
  <c r="I153" i="1"/>
  <c r="I94" i="1"/>
  <c r="I93" i="1"/>
  <c r="I92" i="1"/>
  <c r="I91" i="1"/>
  <c r="I122" i="1" l="1"/>
  <c r="I123" i="1"/>
  <c r="I121" i="1"/>
  <c r="I114" i="1" l="1"/>
  <c r="I115" i="1"/>
  <c r="I116" i="1"/>
  <c r="I117" i="1"/>
  <c r="I118" i="1"/>
  <c r="I119" i="1"/>
  <c r="I120" i="1"/>
  <c r="I142" i="1" l="1"/>
  <c r="I100" i="1" l="1"/>
  <c r="I101" i="1"/>
  <c r="I102" i="1"/>
  <c r="I99" i="1"/>
  <c r="I98" i="1"/>
  <c r="I82" i="1"/>
  <c r="I95" i="1"/>
  <c r="I140" i="1" l="1"/>
  <c r="I141" i="1"/>
  <c r="I143" i="1"/>
  <c r="I146" i="1"/>
  <c r="I147" i="1"/>
  <c r="I148" i="1"/>
  <c r="I103" i="1" l="1"/>
  <c r="I104" i="1"/>
  <c r="I105" i="1"/>
  <c r="I107" i="1"/>
  <c r="I108" i="1"/>
  <c r="I109" i="1"/>
  <c r="I110" i="1"/>
  <c r="I111" i="1"/>
  <c r="I112" i="1"/>
  <c r="I113" i="1"/>
  <c r="I65" i="1" l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135" i="1" l="1"/>
  <c r="I136" i="1"/>
  <c r="I137" i="1"/>
  <c r="I138" i="1"/>
  <c r="I139" i="1"/>
  <c r="I131" i="1" l="1"/>
  <c r="I134" i="1"/>
  <c r="I133" i="1"/>
  <c r="I132" i="1"/>
  <c r="I130" i="1"/>
  <c r="I129" i="1"/>
  <c r="I128" i="1"/>
  <c r="I64" i="1" l="1"/>
  <c r="I63" i="1"/>
  <c r="I62" i="1"/>
  <c r="I61" i="1"/>
  <c r="I60" i="1"/>
  <c r="I59" i="1"/>
  <c r="I58" i="1"/>
  <c r="I57" i="1"/>
  <c r="I56" i="1"/>
  <c r="I55" i="1"/>
  <c r="I54" i="1"/>
  <c r="I18" i="1"/>
  <c r="I32" i="1"/>
  <c r="I31" i="1"/>
  <c r="I30" i="1"/>
  <c r="I14" i="1"/>
  <c r="I13" i="1"/>
  <c r="I44" i="1" l="1"/>
  <c r="I45" i="1"/>
  <c r="I46" i="1"/>
  <c r="I47" i="1"/>
  <c r="I48" i="1"/>
  <c r="I49" i="1"/>
  <c r="K173" i="1" l="1"/>
  <c r="L173" i="1"/>
  <c r="M173" i="1"/>
  <c r="N173" i="1"/>
  <c r="J173" i="1"/>
  <c r="I171" i="1"/>
  <c r="M166" i="1"/>
  <c r="M149" i="1"/>
  <c r="M126" i="1"/>
  <c r="I43" i="1"/>
  <c r="I42" i="1"/>
  <c r="I41" i="1"/>
  <c r="M39" i="1"/>
  <c r="I10" i="1"/>
  <c r="I11" i="1"/>
  <c r="I12" i="1"/>
  <c r="I15" i="1"/>
  <c r="I16" i="1"/>
  <c r="I17" i="1"/>
  <c r="I19" i="1"/>
  <c r="I20" i="1"/>
  <c r="I21" i="1"/>
  <c r="I22" i="1"/>
  <c r="I23" i="1"/>
  <c r="I24" i="1"/>
  <c r="I25" i="1"/>
  <c r="I26" i="1"/>
  <c r="I27" i="1"/>
  <c r="I28" i="1"/>
  <c r="I29" i="1"/>
  <c r="I33" i="1"/>
  <c r="I34" i="1"/>
  <c r="I35" i="1"/>
  <c r="I36" i="1"/>
  <c r="I37" i="1"/>
  <c r="I38" i="1"/>
  <c r="I9" i="1"/>
  <c r="J50" i="1"/>
  <c r="K50" i="1"/>
  <c r="L50" i="1"/>
  <c r="M50" i="1"/>
  <c r="N50" i="1"/>
  <c r="M174" i="1" l="1"/>
  <c r="M150" i="1"/>
  <c r="M51" i="1"/>
  <c r="I50" i="1"/>
  <c r="M227" i="1"/>
  <c r="M230" i="1" s="1"/>
  <c r="M221" i="1"/>
  <c r="M229" i="1" s="1"/>
  <c r="I225" i="1"/>
  <c r="I219" i="1"/>
  <c r="I205" i="1"/>
  <c r="I197" i="1"/>
  <c r="I196" i="1"/>
  <c r="M231" i="1" l="1"/>
  <c r="M228" i="1"/>
  <c r="I188" i="1"/>
  <c r="I189" i="1"/>
  <c r="I190" i="1"/>
  <c r="I191" i="1"/>
  <c r="I192" i="1"/>
  <c r="I193" i="1"/>
  <c r="I194" i="1"/>
  <c r="I195" i="1"/>
  <c r="I198" i="1"/>
  <c r="I199" i="1"/>
  <c r="I200" i="1"/>
  <c r="I201" i="1"/>
  <c r="I202" i="1"/>
  <c r="I203" i="1"/>
  <c r="I204" i="1"/>
  <c r="I206" i="1"/>
  <c r="I207" i="1"/>
  <c r="I208" i="1"/>
  <c r="I209" i="1"/>
  <c r="I210" i="1"/>
  <c r="I211" i="1"/>
  <c r="I212" i="1"/>
  <c r="I177" i="1" l="1"/>
  <c r="I87" i="1" l="1"/>
  <c r="I97" i="1" l="1"/>
  <c r="I81" i="1" l="1"/>
  <c r="I83" i="1"/>
  <c r="I84" i="1"/>
  <c r="I85" i="1"/>
  <c r="I86" i="1"/>
  <c r="I88" i="1"/>
  <c r="I89" i="1"/>
  <c r="I90" i="1"/>
  <c r="I96" i="1"/>
  <c r="N227" i="1" l="1"/>
  <c r="L227" i="1"/>
  <c r="K227" i="1"/>
  <c r="J227" i="1"/>
  <c r="I226" i="1"/>
  <c r="I224" i="1"/>
  <c r="I223" i="1"/>
  <c r="N221" i="1"/>
  <c r="L221" i="1"/>
  <c r="K221" i="1"/>
  <c r="J221" i="1"/>
  <c r="I220" i="1"/>
  <c r="I218" i="1"/>
  <c r="I217" i="1"/>
  <c r="I216" i="1"/>
  <c r="I215" i="1"/>
  <c r="I214" i="1"/>
  <c r="I213" i="1"/>
  <c r="I187" i="1"/>
  <c r="I186" i="1"/>
  <c r="I185" i="1"/>
  <c r="I184" i="1"/>
  <c r="I183" i="1"/>
  <c r="I182" i="1"/>
  <c r="I181" i="1"/>
  <c r="I180" i="1"/>
  <c r="I179" i="1"/>
  <c r="I178" i="1"/>
  <c r="I172" i="1"/>
  <c r="I173" i="1" s="1"/>
  <c r="N166" i="1"/>
  <c r="N174" i="1" s="1"/>
  <c r="L166" i="1"/>
  <c r="L174" i="1" s="1"/>
  <c r="K166" i="1"/>
  <c r="K174" i="1" s="1"/>
  <c r="J166" i="1"/>
  <c r="J174" i="1" s="1"/>
  <c r="N149" i="1"/>
  <c r="L149" i="1"/>
  <c r="K149" i="1"/>
  <c r="J149" i="1"/>
  <c r="J126" i="1"/>
  <c r="K126" i="1"/>
  <c r="L126" i="1"/>
  <c r="N126" i="1"/>
  <c r="J39" i="1"/>
  <c r="K39" i="1"/>
  <c r="L39" i="1"/>
  <c r="N39" i="1"/>
  <c r="J228" i="1" l="1"/>
  <c r="N228" i="1"/>
  <c r="L228" i="1"/>
  <c r="K228" i="1"/>
  <c r="J150" i="1"/>
  <c r="N230" i="1"/>
  <c r="L229" i="1"/>
  <c r="K230" i="1"/>
  <c r="N150" i="1"/>
  <c r="L150" i="1"/>
  <c r="I166" i="1"/>
  <c r="I174" i="1" s="1"/>
  <c r="N51" i="1"/>
  <c r="L230" i="1"/>
  <c r="I126" i="1"/>
  <c r="K229" i="1"/>
  <c r="I149" i="1"/>
  <c r="I227" i="1"/>
  <c r="J229" i="1"/>
  <c r="J230" i="1"/>
  <c r="I221" i="1"/>
  <c r="N229" i="1"/>
  <c r="K150" i="1"/>
  <c r="L51" i="1"/>
  <c r="K51" i="1"/>
  <c r="I39" i="1"/>
  <c r="J51" i="1"/>
  <c r="I228" i="1" l="1"/>
  <c r="N231" i="1"/>
  <c r="I230" i="1"/>
  <c r="K231" i="1"/>
  <c r="L231" i="1"/>
  <c r="I150" i="1"/>
  <c r="I229" i="1"/>
  <c r="J231" i="1"/>
  <c r="I51" i="1"/>
  <c r="I231" i="1" l="1"/>
</calcChain>
</file>

<file path=xl/sharedStrings.xml><?xml version="1.0" encoding="utf-8"?>
<sst xmlns="http://schemas.openxmlformats.org/spreadsheetml/2006/main" count="987" uniqueCount="347">
  <si>
    <t>ცნობა</t>
  </si>
  <si>
    <t>N</t>
  </si>
  <si>
    <t>მივლინებული პირი</t>
  </si>
  <si>
    <t>თანამდებობა</t>
  </si>
  <si>
    <t>მივლინების შესახებ ბრძანება</t>
  </si>
  <si>
    <t>ანაზღაურებული მივლინების თანხა</t>
  </si>
  <si>
    <t>შენიშვნა</t>
  </si>
  <si>
    <t>ნომერი</t>
  </si>
  <si>
    <t>თარიღი</t>
  </si>
  <si>
    <t>მივლინების პერიოდი</t>
  </si>
  <si>
    <t>მივლინების დანიშნულების ადგილი</t>
  </si>
  <si>
    <t>მივლინების მიზანი</t>
  </si>
  <si>
    <t>სულ</t>
  </si>
  <si>
    <t>დღიური</t>
  </si>
  <si>
    <t>მგზავრობა</t>
  </si>
  <si>
    <t>ღამისთევა</t>
  </si>
  <si>
    <t>ვიზა</t>
  </si>
  <si>
    <t>IV კვარტალი</t>
  </si>
  <si>
    <t>ქვეყნის შიგნით</t>
  </si>
  <si>
    <t>I კვარტალი</t>
  </si>
  <si>
    <t>ჯამი</t>
  </si>
  <si>
    <t>ქვეყნის გარეთ</t>
  </si>
  <si>
    <t>სულ ჯამი I კვარტალი</t>
  </si>
  <si>
    <t>II კვარტალი</t>
  </si>
  <si>
    <t>სულ ჯამი II კვარტალი</t>
  </si>
  <si>
    <t>III კვარტალი</t>
  </si>
  <si>
    <t>სულ ჯამი III კვარტალი</t>
  </si>
  <si>
    <t>სულ ჯამი IV კვარტალი</t>
  </si>
  <si>
    <t>სულ ჯამი ქვეყნის შიგნით</t>
  </si>
  <si>
    <t>სულ ჯამი ქვეყნის გარეთ</t>
  </si>
  <si>
    <t>სულ ჯამი მივლინება</t>
  </si>
  <si>
    <t>სხვა</t>
  </si>
  <si>
    <t>ზვიად მაკარაძე</t>
  </si>
  <si>
    <t>განყოფილების უფროსი</t>
  </si>
  <si>
    <t>01-01-5/12</t>
  </si>
  <si>
    <t>22/01/19</t>
  </si>
  <si>
    <t>ქუთაისი</t>
  </si>
  <si>
    <t>სააპელაციო სასამართლოში დამინისტროს წამორმომადგენლობის განხორციელების მიზნით</t>
  </si>
  <si>
    <t>01-01-5/15</t>
  </si>
  <si>
    <t>23/01/19</t>
  </si>
  <si>
    <t>24/01/19</t>
  </si>
  <si>
    <t>ზაალ ბაჯელიძე</t>
  </si>
  <si>
    <t>01-01-5/18</t>
  </si>
  <si>
    <t>შუახევი</t>
  </si>
  <si>
    <t>საპიკნიკე-დასასვენებლი ადგილების მოსაწყობად მიმდინარე სამშენებლო სამუსაოების ადგილზე გაცნობის მიზნით</t>
  </si>
  <si>
    <t>სულხან მამუჭაძე</t>
  </si>
  <si>
    <t>01-01-5/24</t>
  </si>
  <si>
    <t>01-01-5/29</t>
  </si>
  <si>
    <t>ქედა-შუახევი</t>
  </si>
  <si>
    <t>აჭარის მუნიციპალიტეტების ცენტრების შემდგომი განვიტარების წინადადებების შესამუშავებლად</t>
  </si>
  <si>
    <t>ნუგზარ ანანიძე</t>
  </si>
  <si>
    <t>მთავარი სპეციალისტი</t>
  </si>
  <si>
    <t>01-01-5/32</t>
  </si>
  <si>
    <t>საკუთრების უფლების აღიარების კომისიის მონაწილეობის მიზნით</t>
  </si>
  <si>
    <t>ნუგზარ ძნელაძე</t>
  </si>
  <si>
    <t>დეპარტამენტის უფროსი</t>
  </si>
  <si>
    <t>ჯაბა დოლიძე</t>
  </si>
  <si>
    <t>მძღოლი</t>
  </si>
  <si>
    <t>01-01-5/21</t>
  </si>
  <si>
    <t>25/01/19</t>
  </si>
  <si>
    <t>ჯაბა ფუტკარაძე</t>
  </si>
  <si>
    <t>მინისტრი</t>
  </si>
  <si>
    <t>კურორტ გომარდულის ოფიციალური გახსნის ცერემონიაზე დასასწრებად</t>
  </si>
  <si>
    <t>13/02/19</t>
  </si>
  <si>
    <t>ქობულეთი</t>
  </si>
  <si>
    <t>სამინისტროს წარმომადგენლობის მიზნით</t>
  </si>
  <si>
    <t>01-01-5/36</t>
  </si>
  <si>
    <t>11-13/02/19</t>
  </si>
  <si>
    <t>თბილისი</t>
  </si>
  <si>
    <t>ჯაბა ბოლქვაძე</t>
  </si>
  <si>
    <t>01-01-5/35</t>
  </si>
  <si>
    <t>თორნიკე კუჭავა</t>
  </si>
  <si>
    <t>მინისტრის პირველი მოადგილე</t>
  </si>
  <si>
    <t>01-01-5/26</t>
  </si>
  <si>
    <t>4-6/02/19</t>
  </si>
  <si>
    <t>ანტალია</t>
  </si>
  <si>
    <t>სპროტული ტურიზმის კომპანიებთან შესახვედრად დარგის მუშაობის სპეციფიკის გასაცნობად</t>
  </si>
  <si>
    <t>სერგო ჭინჭარაძე</t>
  </si>
  <si>
    <t>01-01-5/33</t>
  </si>
  <si>
    <t>8-9/02/19</t>
  </si>
  <si>
    <t>12-13/02/19</t>
  </si>
  <si>
    <t>ტრაპზონი</t>
  </si>
  <si>
    <t>01-01-5/41</t>
  </si>
  <si>
    <t>14/02/19</t>
  </si>
  <si>
    <t>15/02/19</t>
  </si>
  <si>
    <t>ქედა</t>
  </si>
  <si>
    <t>01-01-5/47</t>
  </si>
  <si>
    <t>20/02/19</t>
  </si>
  <si>
    <t>21/02/19</t>
  </si>
  <si>
    <t>საქართველოს უზენაეს სასამართლოში სამინისტროს წარმომადგენლობის მიზნით</t>
  </si>
  <si>
    <t>01-01-5/42</t>
  </si>
  <si>
    <t>18-19/02/19</t>
  </si>
  <si>
    <t>9-13/02/19</t>
  </si>
  <si>
    <t>ტალინი</t>
  </si>
  <si>
    <t>საერთაშორისო ტურისტულ გამოფენაზე დასასწრებად</t>
  </si>
  <si>
    <t xml:space="preserve">ინეზა მელაძე </t>
  </si>
  <si>
    <t>25/02/19</t>
  </si>
  <si>
    <t>25/02-1/03</t>
  </si>
  <si>
    <t>ტრენინგზე დასწრების მიზნით</t>
  </si>
  <si>
    <t>მელანო აბაშიძე</t>
  </si>
  <si>
    <t>01-01-5/51</t>
  </si>
  <si>
    <t>მამუკა გოგაძე</t>
  </si>
  <si>
    <t>01-01-5/55</t>
  </si>
  <si>
    <t>27/02/19</t>
  </si>
  <si>
    <t>28/02-1/03</t>
  </si>
  <si>
    <t>01-01-5/59</t>
  </si>
  <si>
    <t>01-01-5/50</t>
  </si>
  <si>
    <t>25-26/02/19</t>
  </si>
  <si>
    <t>ფინანსთა სამინისტროში მიმდინარე საკითხებთან დაკავშირებით</t>
  </si>
  <si>
    <t>01-01-5/62</t>
  </si>
  <si>
    <t>6-7/03/19</t>
  </si>
  <si>
    <t>თინათინ ზოიძე</t>
  </si>
  <si>
    <t>მინისტრის მოადგილე</t>
  </si>
  <si>
    <t>01-01-5/27</t>
  </si>
  <si>
    <t>12-16/02/19</t>
  </si>
  <si>
    <t>პოლონეთი</t>
  </si>
  <si>
    <t>ოფიციალურ შეხვედრებზე დასწრების მიზნით</t>
  </si>
  <si>
    <t>ლაშა ფირცხალავა</t>
  </si>
  <si>
    <t>01-01-5/58</t>
  </si>
  <si>
    <t>2-7/03/19</t>
  </si>
  <si>
    <t>უნგრეთი</t>
  </si>
  <si>
    <t>არჩილ ვანაძე</t>
  </si>
  <si>
    <t>01-01-5/70</t>
  </si>
  <si>
    <t>18/03/19</t>
  </si>
  <si>
    <t>01-01-5/71</t>
  </si>
  <si>
    <t>19/03/19</t>
  </si>
  <si>
    <t>01-01-5/74</t>
  </si>
  <si>
    <t>22/03/19</t>
  </si>
  <si>
    <t>22-23/03/19</t>
  </si>
  <si>
    <t>01-01-5/78</t>
  </si>
  <si>
    <t>25/03/19</t>
  </si>
  <si>
    <t>01-01-5/82</t>
  </si>
  <si>
    <t>28/03/19</t>
  </si>
  <si>
    <t>29/03/19</t>
  </si>
  <si>
    <t>იამზე ზაქარაძე</t>
  </si>
  <si>
    <t>01-01-5/91</t>
  </si>
  <si>
    <t>ბინების განაწილების კომისიაში მონაწილეობის მისაღებად</t>
  </si>
  <si>
    <t>01-01-5/87</t>
  </si>
  <si>
    <t>3-4/04/19</t>
  </si>
  <si>
    <t>საკუთრების აღიარების კომისიაში მონაწილების მიღების მიზნით</t>
  </si>
  <si>
    <t>01-01-5/93</t>
  </si>
  <si>
    <t>6-7/04/19</t>
  </si>
  <si>
    <t>01-01--5/81</t>
  </si>
  <si>
    <t>28-29/03/19</t>
  </si>
  <si>
    <t>დავით ბერიძე</t>
  </si>
  <si>
    <t>01-01-5/72</t>
  </si>
  <si>
    <t>20-25/03/19</t>
  </si>
  <si>
    <t>თურქეთი</t>
  </si>
  <si>
    <t>ლიფტებისა და ესკალატორების საერთაშორისო ფორუმში მონაწილეობის მიღების მიზნით</t>
  </si>
  <si>
    <t>18-29/03/19</t>
  </si>
  <si>
    <t>ესტონეთი-ლატვია-იტალია</t>
  </si>
  <si>
    <t>ქალაქის ძველი უბნების ახალ გამოწვევებთან ინტეგრაციის საკითხების გამოცდილების გაზიარებისთვის</t>
  </si>
  <si>
    <t>კამილა კახიძე</t>
  </si>
  <si>
    <t>01-01-5/88</t>
  </si>
  <si>
    <t>7-11/04/19</t>
  </si>
  <si>
    <t>დუბაი</t>
  </si>
  <si>
    <t>საინვესტიციო შეხვედრაში მონაწილეობის მიზნით</t>
  </si>
  <si>
    <t>ვახტანგ ჭეიშვილი</t>
  </si>
  <si>
    <t>11-17/04/19</t>
  </si>
  <si>
    <t>ჩეხეთი</t>
  </si>
  <si>
    <t>კონფერენციასა და ოფიციალურ შეხვედრებზე დასასწრებად</t>
  </si>
  <si>
    <t>01-01-5/96</t>
  </si>
  <si>
    <t>11-12/04/19</t>
  </si>
  <si>
    <t>01-01-5/97</t>
  </si>
  <si>
    <t>01-01-5/106</t>
  </si>
  <si>
    <t>18-19/04/19</t>
  </si>
  <si>
    <t>ხულო</t>
  </si>
  <si>
    <t>18/04/19</t>
  </si>
  <si>
    <t>თემურ ახვლედიანი</t>
  </si>
  <si>
    <t>დეპარტამენტის უფროსის მოადგილე</t>
  </si>
  <si>
    <t>01-01-5/102</t>
  </si>
  <si>
    <t>სამთო კარიერებზე მიმდინარე სამუშაოების ადგილზე შემოწმების მიზნით</t>
  </si>
  <si>
    <t>01-01-5/118</t>
  </si>
  <si>
    <t>24/04/19</t>
  </si>
  <si>
    <t>25/04/19</t>
  </si>
  <si>
    <t>ზებურ უსტიაძე</t>
  </si>
  <si>
    <t>01-01-5/90</t>
  </si>
  <si>
    <t>01-01-5/119</t>
  </si>
  <si>
    <t>30/04/19</t>
  </si>
  <si>
    <t>30/04-1/05/19</t>
  </si>
  <si>
    <t>ქედის, შუახევისა და ხულოს მუნიციპალიტეტებში,
აჭარის მაღალმთიანი მუნიციპალიტეტების ცენტრების შემდგომი განვითარების
წინადადებების შესამუშავებლად.</t>
  </si>
  <si>
    <t>ქონების ადგილზე დათვალიერების მიზნით</t>
  </si>
  <si>
    <t>იანვარი</t>
  </si>
  <si>
    <t>01-01-5/39</t>
  </si>
  <si>
    <t>თებერვალი</t>
  </si>
  <si>
    <t>მარტი</t>
  </si>
  <si>
    <t>აპრილი</t>
  </si>
  <si>
    <t>01-01-5/127</t>
  </si>
  <si>
    <t>ნინო ბოკუჩავა</t>
  </si>
  <si>
    <t>01-01-5/135</t>
  </si>
  <si>
    <t>15/05/19</t>
  </si>
  <si>
    <t>20-24/05/19</t>
  </si>
  <si>
    <t>ფრანკფურტი</t>
  </si>
  <si>
    <t>ტურიზმის საერთაშორისო გამოფენაზე დასასწრებად</t>
  </si>
  <si>
    <t>ავთანდილ ხიმშიაშვილი</t>
  </si>
  <si>
    <t>01-01-5/125</t>
  </si>
  <si>
    <t>01-01-5/122</t>
  </si>
  <si>
    <t>01-01-5/131</t>
  </si>
  <si>
    <t>13/05/19</t>
  </si>
  <si>
    <t>01-01-5/139</t>
  </si>
  <si>
    <t>17/05/19</t>
  </si>
  <si>
    <t>14-15/05/19</t>
  </si>
  <si>
    <t>01-01-5/150</t>
  </si>
  <si>
    <t>27/05/19</t>
  </si>
  <si>
    <t>პაატა ბერიძე</t>
  </si>
  <si>
    <t>01-01-5/140</t>
  </si>
  <si>
    <t>20/05/19</t>
  </si>
  <si>
    <t>21-22/05/19</t>
  </si>
  <si>
    <t>კომპიუტერების ჩაბარების მიზნით</t>
  </si>
  <si>
    <t>01-01-5/141</t>
  </si>
  <si>
    <t>შუახევი-ხულო</t>
  </si>
  <si>
    <t>აირგასამართი სადგურების ინსპექტირების მიზნით</t>
  </si>
  <si>
    <t>01-01-5/146</t>
  </si>
  <si>
    <t>23/05/19</t>
  </si>
  <si>
    <t>23-24/05/19</t>
  </si>
  <si>
    <t>სახელმწიფო შესყიდვების სააგენტოს დავების განხილვის მიზნით</t>
  </si>
  <si>
    <t>01-01-5/137</t>
  </si>
  <si>
    <t>16/05/19</t>
  </si>
  <si>
    <t>16-17/05/19</t>
  </si>
  <si>
    <t>მიწების ადგილზე დათვალიერების მიზნით</t>
  </si>
  <si>
    <t>01-01-5/129</t>
  </si>
  <si>
    <t>გელა ცინცაძე</t>
  </si>
  <si>
    <t>გოდერძი</t>
  </si>
  <si>
    <t>კომისისაში განსახილველ საკითხებთან მონაწილეობის მისაღებად</t>
  </si>
  <si>
    <t>01-01-5/123</t>
  </si>
  <si>
    <t>ლია გაბაიძე</t>
  </si>
  <si>
    <t>01-01-5/152</t>
  </si>
  <si>
    <t>29/05/19</t>
  </si>
  <si>
    <t>მწვანე ტბის სამუშაოების ადგილზე გაცნობის მიზნით</t>
  </si>
  <si>
    <t>პაატა ცეცხლაძე</t>
  </si>
  <si>
    <t>ტენდერის საჩივრის განხილვასთან დაკავშირებით</t>
  </si>
  <si>
    <t>01-01-5/161</t>
  </si>
  <si>
    <t>1-2/06/19</t>
  </si>
  <si>
    <t>დამოუკიდებლობის დღისადმი მიძღვნილ ღონისძიებაზე დასასწრებად</t>
  </si>
  <si>
    <t>01-01-5/144</t>
  </si>
  <si>
    <t>22/05/19</t>
  </si>
  <si>
    <t>01-01-5/151</t>
  </si>
  <si>
    <t>28/05/19</t>
  </si>
  <si>
    <t>24/05/19</t>
  </si>
  <si>
    <t>21-23/05/19</t>
  </si>
  <si>
    <t>01-01-5/155</t>
  </si>
  <si>
    <t>30/05/19</t>
  </si>
  <si>
    <t>თელავი</t>
  </si>
  <si>
    <t>01-01-5/168</t>
  </si>
  <si>
    <t>01-01-5/138</t>
  </si>
  <si>
    <t xml:space="preserve">მინდია თედორაძე </t>
  </si>
  <si>
    <t>ჯემალ თავდგირიძე</t>
  </si>
  <si>
    <t>22-23/05/19</t>
  </si>
  <si>
    <t>ხულო-შუახევი</t>
  </si>
  <si>
    <t>საცხოვრებელი ბინების დათვალიერების მიზნით</t>
  </si>
  <si>
    <t>ლელა ზოიძე</t>
  </si>
  <si>
    <t>01-01-5/143</t>
  </si>
  <si>
    <t>21/05/19</t>
  </si>
  <si>
    <t>22-26/05/19</t>
  </si>
  <si>
    <t>გომელი</t>
  </si>
  <si>
    <t>საერთაშორისო გამოფენაზე "გაზაფხული გომელში" დასასწრებად</t>
  </si>
  <si>
    <t>თბილისი-ბათუმი</t>
  </si>
  <si>
    <t>28-30/05/19</t>
  </si>
  <si>
    <t>ვროცლავი-კატოვიცე</t>
  </si>
  <si>
    <t>ახალგაზრდული რეგიონალური ასამბლეის წარმომადგენლებთან ოფიციალურ შეხვედრების გასამართად</t>
  </si>
  <si>
    <t>მაისი</t>
  </si>
  <si>
    <t>22-24/05/19</t>
  </si>
  <si>
    <t>დეპარტამნეტის უფროსი</t>
  </si>
  <si>
    <t>01-01-5/164</t>
  </si>
  <si>
    <t>4-8/06/19</t>
  </si>
  <si>
    <t>კიევი</t>
  </si>
  <si>
    <t>საერთაშორისო გამოფენაზე "AGRO 2019" დასასწრებად</t>
  </si>
  <si>
    <t>არჩილ ბერიძე</t>
  </si>
  <si>
    <t>7-10/06/19</t>
  </si>
  <si>
    <t>მადეირა</t>
  </si>
  <si>
    <t>World travel awards-ის ორგანიზები დაგეგმილ გალა ღონისძიებაზე დასწრების მიზნით</t>
  </si>
  <si>
    <t>ირაკლი ფილია</t>
  </si>
  <si>
    <t>01-01-5/162</t>
  </si>
  <si>
    <t>6-8/06/19</t>
  </si>
  <si>
    <t>მინსკი</t>
  </si>
  <si>
    <t>სემინარზე დასწრების მიზნით</t>
  </si>
  <si>
    <t>01-01-5/159</t>
  </si>
  <si>
    <t>31/05/19</t>
  </si>
  <si>
    <t>საინვესტიციო პროექტების მონიტორინგის მიზნით</t>
  </si>
  <si>
    <t>01-01-5/172</t>
  </si>
  <si>
    <t>01-01-5/178</t>
  </si>
  <si>
    <t>14/06/19</t>
  </si>
  <si>
    <t>ქეთევან ქორიძე</t>
  </si>
  <si>
    <t>01-01-5/191</t>
  </si>
  <si>
    <t>21/06/19</t>
  </si>
  <si>
    <t>26-30/06/19</t>
  </si>
  <si>
    <t>მოგილევი</t>
  </si>
  <si>
    <t>საერთაშორისო ფორუმზე დასასწრებად</t>
  </si>
  <si>
    <t>ზაზა შავაძე</t>
  </si>
  <si>
    <t>დეპარატმენტის უფროსი</t>
  </si>
  <si>
    <t>01-01-5/194</t>
  </si>
  <si>
    <t>24/06/19</t>
  </si>
  <si>
    <t>01-01-5/196</t>
  </si>
  <si>
    <t>25/06/19</t>
  </si>
  <si>
    <t>ლევან თურმანიძე</t>
  </si>
  <si>
    <t>01-01-5/183</t>
  </si>
  <si>
    <t>18/06/19</t>
  </si>
  <si>
    <t>19-21/06/19</t>
  </si>
  <si>
    <t>ნარჩენების მართვის ტექნოლოგიები რეგიონებში გამართულ შეხვედრაზე დასასწრებად</t>
  </si>
  <si>
    <t>ნუგზრა ანანიძე</t>
  </si>
  <si>
    <t>01-01-5/199</t>
  </si>
  <si>
    <t>27/06/19</t>
  </si>
  <si>
    <t>27/6/2019</t>
  </si>
  <si>
    <t>იჯარით გაცემული მიწის ნაკვეთების დათვალიერების მიზნით</t>
  </si>
  <si>
    <t>სალომე აბაშიძე</t>
  </si>
  <si>
    <t>01-01-5/185</t>
  </si>
  <si>
    <t>19/06/19</t>
  </si>
  <si>
    <t>01-01-5/187</t>
  </si>
  <si>
    <t>20/06/19</t>
  </si>
  <si>
    <t>რესან დიასამიძე</t>
  </si>
  <si>
    <t>01-01-5/193</t>
  </si>
  <si>
    <t>25-26/06/19</t>
  </si>
  <si>
    <t>ქედა-ხულო</t>
  </si>
  <si>
    <t>25/06-1/07/19</t>
  </si>
  <si>
    <t>საერთაშორისო აეროპორტში</t>
  </si>
  <si>
    <t>01-01-5/211</t>
  </si>
  <si>
    <t>სააპელაციო სასამართლოში სამინისტროს წამორმომადგენლობის განხორციელების მიზნით</t>
  </si>
  <si>
    <t>01-01-5/236</t>
  </si>
  <si>
    <t>24/07/19</t>
  </si>
  <si>
    <t>01-01-5/225</t>
  </si>
  <si>
    <t>19/07/19</t>
  </si>
  <si>
    <t>22-23/07/19</t>
  </si>
  <si>
    <t>ეკონომიკის სამინისტროში ჭოროხის გზის საავტომობილო გზის შამუშაო შეხვედრაზე დასწრრების მიზნით</t>
  </si>
  <si>
    <t>22-2/07/19</t>
  </si>
  <si>
    <t>01-01-5/226</t>
  </si>
  <si>
    <t>ირაკლი კომახიძე</t>
  </si>
  <si>
    <t>01-01-5/234</t>
  </si>
  <si>
    <t>25-26/07/19</t>
  </si>
  <si>
    <t>01-01-5/148</t>
  </si>
  <si>
    <t>24-25/05/19</t>
  </si>
  <si>
    <t>საქართველოს ფინანსთა სამინისტროში მიმდინარე საკითხებთან დაკავშირებით</t>
  </si>
  <si>
    <t>ივნისი</t>
  </si>
  <si>
    <t>ელზა ფალავანდიშვილი</t>
  </si>
  <si>
    <t>01-01-5/169</t>
  </si>
  <si>
    <t>10-14/06/19</t>
  </si>
  <si>
    <t>სამსუნი</t>
  </si>
  <si>
    <t>სამსუნისა და სინოპის რეგიონების აკვაკულტურისა და წყლის ბინადართა მოშენების კავშირის მიერ ორგანიზებულ სამუშაო შეხვედრებზე დასწრების მიზნით</t>
  </si>
  <si>
    <t>01-01-5/182</t>
  </si>
  <si>
    <t>18-19/06/19</t>
  </si>
  <si>
    <t>ავთანდილ გორაძე</t>
  </si>
  <si>
    <t>01-01-5/202</t>
  </si>
  <si>
    <t>04-05/07/19</t>
  </si>
  <si>
    <t>01-01-5/218</t>
  </si>
  <si>
    <t>16-17/07/19</t>
  </si>
  <si>
    <t>01-01-5/219</t>
  </si>
  <si>
    <t>ივლისი</t>
  </si>
  <si>
    <t>2019 წლის 1 იანვრიდან 2019 წლის 1 აგვისტომდე პერიოდში ქვეყნის შიგნით და ქვეყნის გარეთ  აჭარის ა.რ. ფინანსთა და ეკონომიკის სამინისტროს მიერ მივლინებისათვის გაწეული ხარჯების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</si>
</sst>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2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4" fontId="2" fillId="0" borderId="0" xfId="1" applyNumberFormat="1" applyFont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49" fontId="2" fillId="0" borderId="14" xfId="1" applyNumberFormat="1" applyFont="1" applyBorder="1" applyAlignment="1">
      <alignment horizontal="center" vertical="center" wrapText="1"/>
    </xf>
    <xf numFmtId="14" fontId="2" fillId="0" borderId="14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textRotation="180" wrapText="1"/>
    </xf>
    <xf numFmtId="0" fontId="7" fillId="0" borderId="19" xfId="0" applyFont="1" applyBorder="1" applyAlignment="1">
      <alignment horizontal="center" vertical="center" wrapText="1"/>
    </xf>
    <xf numFmtId="2" fontId="1" fillId="5" borderId="8" xfId="0" applyNumberFormat="1" applyFont="1" applyFill="1" applyBorder="1" applyAlignment="1">
      <alignment horizontal="center" vertical="center" wrapText="1"/>
    </xf>
    <xf numFmtId="2" fontId="1" fillId="6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14" fontId="7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2" fontId="1" fillId="5" borderId="21" xfId="0" applyNumberFormat="1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14" fontId="7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14" fontId="7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27" xfId="0" applyNumberFormat="1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textRotation="180" wrapText="1"/>
    </xf>
    <xf numFmtId="0" fontId="2" fillId="0" borderId="16" xfId="1" applyFont="1" applyBorder="1" applyAlignment="1">
      <alignment horizontal="center" vertical="center" textRotation="180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1"/>
  <sheetViews>
    <sheetView tabSelected="1" workbookViewId="0">
      <selection activeCell="R4" sqref="R4"/>
    </sheetView>
  </sheetViews>
  <sheetFormatPr defaultRowHeight="15" x14ac:dyDescent="0.25"/>
  <cols>
    <col min="1" max="1" width="4" style="5" customWidth="1"/>
    <col min="2" max="2" width="24.140625" style="5" customWidth="1"/>
    <col min="3" max="3" width="30.42578125" style="5" customWidth="1"/>
    <col min="4" max="4" width="11.5703125" style="5" customWidth="1"/>
    <col min="5" max="5" width="12" style="16" customWidth="1"/>
    <col min="6" max="6" width="13.28515625" style="5" customWidth="1"/>
    <col min="7" max="7" width="15.28515625" style="5" customWidth="1"/>
    <col min="8" max="8" width="35.140625" style="5" customWidth="1"/>
    <col min="9" max="9" width="8.5703125" style="5" bestFit="1" customWidth="1"/>
    <col min="10" max="10" width="8.7109375" style="5" customWidth="1"/>
    <col min="11" max="12" width="8.5703125" style="5" bestFit="1" customWidth="1"/>
    <col min="13" max="13" width="4.5703125" style="5" bestFit="1" customWidth="1"/>
    <col min="14" max="15" width="7.5703125" style="5" bestFit="1" customWidth="1"/>
    <col min="16" max="16384" width="9.140625" style="5"/>
  </cols>
  <sheetData>
    <row r="1" spans="1:16" ht="21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6" ht="38.25" customHeight="1" x14ac:dyDescent="0.25">
      <c r="A2" s="113" t="s">
        <v>346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6" ht="15.75" thickBot="1" x14ac:dyDescent="0.3">
      <c r="A3" s="1"/>
      <c r="B3" s="1"/>
      <c r="C3" s="1"/>
      <c r="D3" s="2"/>
      <c r="E3" s="1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39" customHeight="1" x14ac:dyDescent="0.25">
      <c r="A4" s="114" t="s">
        <v>1</v>
      </c>
      <c r="B4" s="116" t="s">
        <v>2</v>
      </c>
      <c r="C4" s="116" t="s">
        <v>3</v>
      </c>
      <c r="D4" s="118" t="s">
        <v>4</v>
      </c>
      <c r="E4" s="119"/>
      <c r="F4" s="119"/>
      <c r="G4" s="119"/>
      <c r="H4" s="120"/>
      <c r="I4" s="118" t="s">
        <v>5</v>
      </c>
      <c r="J4" s="119"/>
      <c r="K4" s="119"/>
      <c r="L4" s="119"/>
      <c r="M4" s="119"/>
      <c r="N4" s="120"/>
      <c r="O4" s="121" t="s">
        <v>6</v>
      </c>
    </row>
    <row r="5" spans="1:16" ht="95.25" customHeight="1" thickBot="1" x14ac:dyDescent="0.3">
      <c r="A5" s="115"/>
      <c r="B5" s="117"/>
      <c r="C5" s="117"/>
      <c r="D5" s="20" t="s">
        <v>7</v>
      </c>
      <c r="E5" s="21" t="s">
        <v>8</v>
      </c>
      <c r="F5" s="22" t="s">
        <v>9</v>
      </c>
      <c r="G5" s="22" t="s">
        <v>10</v>
      </c>
      <c r="H5" s="22" t="s">
        <v>11</v>
      </c>
      <c r="I5" s="22" t="s">
        <v>12</v>
      </c>
      <c r="J5" s="23" t="s">
        <v>13</v>
      </c>
      <c r="K5" s="23" t="s">
        <v>14</v>
      </c>
      <c r="L5" s="23" t="s">
        <v>15</v>
      </c>
      <c r="M5" s="23" t="s">
        <v>16</v>
      </c>
      <c r="N5" s="23" t="s">
        <v>31</v>
      </c>
      <c r="O5" s="122"/>
    </row>
    <row r="6" spans="1:16" ht="18.75" customHeight="1" thickBot="1" x14ac:dyDescent="0.3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13">
        <v>15</v>
      </c>
    </row>
    <row r="7" spans="1:16" ht="18" customHeight="1" x14ac:dyDescent="0.25">
      <c r="A7" s="123" t="s">
        <v>19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1:16" ht="18" customHeight="1" thickBot="1" x14ac:dyDescent="0.3">
      <c r="A8" s="107" t="s">
        <v>18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</row>
    <row r="9" spans="1:16" ht="38.25" x14ac:dyDescent="0.25">
      <c r="A9" s="45">
        <v>1</v>
      </c>
      <c r="B9" s="46" t="s">
        <v>32</v>
      </c>
      <c r="C9" s="46" t="s">
        <v>33</v>
      </c>
      <c r="D9" s="47" t="s">
        <v>34</v>
      </c>
      <c r="E9" s="48">
        <v>43486</v>
      </c>
      <c r="F9" s="48" t="s">
        <v>35</v>
      </c>
      <c r="G9" s="46" t="s">
        <v>36</v>
      </c>
      <c r="H9" s="46" t="s">
        <v>37</v>
      </c>
      <c r="I9" s="49">
        <f>SUM(J9:N9)</f>
        <v>15</v>
      </c>
      <c r="J9" s="46">
        <v>15</v>
      </c>
      <c r="K9" s="46"/>
      <c r="L9" s="46"/>
      <c r="M9" s="46"/>
      <c r="N9" s="46"/>
      <c r="O9" s="50"/>
      <c r="P9" s="91" t="s">
        <v>182</v>
      </c>
    </row>
    <row r="10" spans="1:16" ht="38.25" x14ac:dyDescent="0.25">
      <c r="A10" s="17">
        <v>2</v>
      </c>
      <c r="B10" s="33" t="s">
        <v>32</v>
      </c>
      <c r="C10" s="33" t="s">
        <v>33</v>
      </c>
      <c r="D10" s="34" t="s">
        <v>38</v>
      </c>
      <c r="E10" s="35" t="s">
        <v>39</v>
      </c>
      <c r="F10" s="33" t="s">
        <v>40</v>
      </c>
      <c r="G10" s="33" t="s">
        <v>36</v>
      </c>
      <c r="H10" s="33" t="s">
        <v>37</v>
      </c>
      <c r="I10" s="36">
        <f t="shared" ref="I10:I38" si="0">SUM(J10:N10)</f>
        <v>15</v>
      </c>
      <c r="J10" s="33">
        <v>15</v>
      </c>
      <c r="K10" s="33"/>
      <c r="L10" s="33"/>
      <c r="M10" s="33"/>
      <c r="N10" s="33"/>
      <c r="O10" s="37"/>
      <c r="P10" s="91"/>
    </row>
    <row r="11" spans="1:16" ht="51" x14ac:dyDescent="0.25">
      <c r="A11" s="17">
        <v>3</v>
      </c>
      <c r="B11" s="33" t="s">
        <v>41</v>
      </c>
      <c r="C11" s="33" t="s">
        <v>33</v>
      </c>
      <c r="D11" s="34" t="s">
        <v>42</v>
      </c>
      <c r="E11" s="35" t="s">
        <v>40</v>
      </c>
      <c r="F11" s="33" t="s">
        <v>40</v>
      </c>
      <c r="G11" s="33" t="s">
        <v>43</v>
      </c>
      <c r="H11" s="33" t="s">
        <v>44</v>
      </c>
      <c r="I11" s="36">
        <f t="shared" si="0"/>
        <v>15</v>
      </c>
      <c r="J11" s="33">
        <v>15</v>
      </c>
      <c r="K11" s="33"/>
      <c r="L11" s="33"/>
      <c r="M11" s="33"/>
      <c r="N11" s="33"/>
      <c r="O11" s="37"/>
      <c r="P11" s="91"/>
    </row>
    <row r="12" spans="1:16" ht="38.25" x14ac:dyDescent="0.25">
      <c r="A12" s="17">
        <v>4</v>
      </c>
      <c r="B12" s="33" t="s">
        <v>45</v>
      </c>
      <c r="C12" s="33" t="s">
        <v>33</v>
      </c>
      <c r="D12" s="34" t="s">
        <v>42</v>
      </c>
      <c r="E12" s="35" t="s">
        <v>40</v>
      </c>
      <c r="F12" s="33" t="s">
        <v>40</v>
      </c>
      <c r="G12" s="33" t="s">
        <v>48</v>
      </c>
      <c r="H12" s="33" t="s">
        <v>49</v>
      </c>
      <c r="I12" s="36">
        <f t="shared" si="0"/>
        <v>15</v>
      </c>
      <c r="J12" s="33">
        <v>15</v>
      </c>
      <c r="K12" s="33"/>
      <c r="L12" s="33"/>
      <c r="M12" s="33"/>
      <c r="N12" s="33"/>
      <c r="O12" s="37"/>
      <c r="P12" s="91"/>
    </row>
    <row r="13" spans="1:16" x14ac:dyDescent="0.25">
      <c r="A13" s="17">
        <v>5</v>
      </c>
      <c r="B13" s="33" t="s">
        <v>56</v>
      </c>
      <c r="C13" s="33" t="s">
        <v>57</v>
      </c>
      <c r="D13" s="34" t="s">
        <v>58</v>
      </c>
      <c r="E13" s="35" t="s">
        <v>59</v>
      </c>
      <c r="F13" s="35" t="s">
        <v>59</v>
      </c>
      <c r="G13" s="33" t="s">
        <v>43</v>
      </c>
      <c r="H13" s="33" t="s">
        <v>57</v>
      </c>
      <c r="I13" s="36">
        <f t="shared" ref="I13:I14" si="1">SUM(J13:N13)</f>
        <v>15</v>
      </c>
      <c r="J13" s="33">
        <v>15</v>
      </c>
      <c r="K13" s="33"/>
      <c r="L13" s="33"/>
      <c r="M13" s="33"/>
      <c r="N13" s="33"/>
      <c r="O13" s="37"/>
      <c r="P13" s="91"/>
    </row>
    <row r="14" spans="1:16" ht="26.25" thickBot="1" x14ac:dyDescent="0.3">
      <c r="A14" s="51">
        <v>6</v>
      </c>
      <c r="B14" s="52" t="s">
        <v>60</v>
      </c>
      <c r="C14" s="52" t="s">
        <v>61</v>
      </c>
      <c r="D14" s="53" t="s">
        <v>58</v>
      </c>
      <c r="E14" s="54" t="s">
        <v>59</v>
      </c>
      <c r="F14" s="54" t="s">
        <v>59</v>
      </c>
      <c r="G14" s="52" t="s">
        <v>43</v>
      </c>
      <c r="H14" s="52" t="s">
        <v>62</v>
      </c>
      <c r="I14" s="55">
        <f t="shared" si="1"/>
        <v>15</v>
      </c>
      <c r="J14" s="52">
        <v>15</v>
      </c>
      <c r="K14" s="52"/>
      <c r="L14" s="52"/>
      <c r="M14" s="52"/>
      <c r="N14" s="52"/>
      <c r="O14" s="56"/>
      <c r="P14" s="91"/>
    </row>
    <row r="15" spans="1:16" ht="38.25" x14ac:dyDescent="0.25">
      <c r="A15" s="45">
        <v>7</v>
      </c>
      <c r="B15" s="46" t="s">
        <v>32</v>
      </c>
      <c r="C15" s="46" t="s">
        <v>33</v>
      </c>
      <c r="D15" s="58" t="s">
        <v>47</v>
      </c>
      <c r="E15" s="48">
        <v>43497</v>
      </c>
      <c r="F15" s="48">
        <v>43501</v>
      </c>
      <c r="G15" s="46" t="s">
        <v>36</v>
      </c>
      <c r="H15" s="46" t="s">
        <v>37</v>
      </c>
      <c r="I15" s="49">
        <f t="shared" si="0"/>
        <v>15</v>
      </c>
      <c r="J15" s="46">
        <v>15</v>
      </c>
      <c r="K15" s="46"/>
      <c r="L15" s="46"/>
      <c r="M15" s="46"/>
      <c r="N15" s="46"/>
      <c r="O15" s="50"/>
      <c r="P15" s="91" t="s">
        <v>184</v>
      </c>
    </row>
    <row r="16" spans="1:16" ht="25.5" x14ac:dyDescent="0.25">
      <c r="A16" s="17">
        <v>8</v>
      </c>
      <c r="B16" s="33" t="s">
        <v>50</v>
      </c>
      <c r="C16" s="33" t="s">
        <v>51</v>
      </c>
      <c r="D16" s="57" t="s">
        <v>52</v>
      </c>
      <c r="E16" s="35">
        <v>43504</v>
      </c>
      <c r="F16" s="35">
        <v>43504</v>
      </c>
      <c r="G16" s="33" t="s">
        <v>43</v>
      </c>
      <c r="H16" s="33" t="s">
        <v>53</v>
      </c>
      <c r="I16" s="36">
        <f t="shared" si="0"/>
        <v>15</v>
      </c>
      <c r="J16" s="33">
        <v>15</v>
      </c>
      <c r="K16" s="33"/>
      <c r="L16" s="33"/>
      <c r="M16" s="33"/>
      <c r="N16" s="33"/>
      <c r="O16" s="37"/>
      <c r="P16" s="91"/>
    </row>
    <row r="17" spans="1:16" ht="38.25" x14ac:dyDescent="0.25">
      <c r="A17" s="17">
        <v>9</v>
      </c>
      <c r="B17" s="33" t="s">
        <v>54</v>
      </c>
      <c r="C17" s="33" t="s">
        <v>55</v>
      </c>
      <c r="D17" s="57" t="s">
        <v>46</v>
      </c>
      <c r="E17" s="35">
        <v>43497</v>
      </c>
      <c r="F17" s="35">
        <v>43497</v>
      </c>
      <c r="G17" s="33" t="s">
        <v>48</v>
      </c>
      <c r="H17" s="33" t="s">
        <v>49</v>
      </c>
      <c r="I17" s="36">
        <f t="shared" si="0"/>
        <v>15</v>
      </c>
      <c r="J17" s="33">
        <v>15</v>
      </c>
      <c r="K17" s="33"/>
      <c r="L17" s="33"/>
      <c r="M17" s="33"/>
      <c r="N17" s="33"/>
      <c r="O17" s="37"/>
      <c r="P17" s="91"/>
    </row>
    <row r="18" spans="1:16" ht="38.25" x14ac:dyDescent="0.25">
      <c r="A18" s="17">
        <v>10</v>
      </c>
      <c r="B18" s="33" t="s">
        <v>45</v>
      </c>
      <c r="C18" s="33" t="s">
        <v>33</v>
      </c>
      <c r="D18" s="57" t="s">
        <v>46</v>
      </c>
      <c r="E18" s="35">
        <v>43497</v>
      </c>
      <c r="F18" s="35">
        <v>43497</v>
      </c>
      <c r="G18" s="33" t="s">
        <v>48</v>
      </c>
      <c r="H18" s="33" t="s">
        <v>49</v>
      </c>
      <c r="I18" s="36">
        <f t="shared" ref="I18" si="2">SUM(J18:N18)</f>
        <v>15</v>
      </c>
      <c r="J18" s="33">
        <v>15</v>
      </c>
      <c r="K18" s="33"/>
      <c r="L18" s="33"/>
      <c r="M18" s="33"/>
      <c r="N18" s="33"/>
      <c r="O18" s="37"/>
      <c r="P18" s="91"/>
    </row>
    <row r="19" spans="1:16" ht="25.5" x14ac:dyDescent="0.25">
      <c r="A19" s="17">
        <v>11</v>
      </c>
      <c r="B19" s="33" t="s">
        <v>32</v>
      </c>
      <c r="C19" s="33" t="s">
        <v>33</v>
      </c>
      <c r="D19" s="57" t="s">
        <v>183</v>
      </c>
      <c r="E19" s="35" t="s">
        <v>63</v>
      </c>
      <c r="F19" s="33" t="s">
        <v>63</v>
      </c>
      <c r="G19" s="33" t="s">
        <v>64</v>
      </c>
      <c r="H19" s="33" t="s">
        <v>65</v>
      </c>
      <c r="I19" s="36">
        <f t="shared" si="0"/>
        <v>15</v>
      </c>
      <c r="J19" s="33">
        <v>15</v>
      </c>
      <c r="K19" s="33"/>
      <c r="L19" s="33"/>
      <c r="M19" s="33"/>
      <c r="N19" s="33"/>
      <c r="O19" s="37"/>
      <c r="P19" s="91"/>
    </row>
    <row r="20" spans="1:16" x14ac:dyDescent="0.25">
      <c r="A20" s="17">
        <v>12</v>
      </c>
      <c r="B20" s="33" t="s">
        <v>56</v>
      </c>
      <c r="C20" s="33" t="s">
        <v>57</v>
      </c>
      <c r="D20" s="57" t="s">
        <v>66</v>
      </c>
      <c r="E20" s="35">
        <v>43507</v>
      </c>
      <c r="F20" s="33" t="s">
        <v>67</v>
      </c>
      <c r="G20" s="33" t="s">
        <v>68</v>
      </c>
      <c r="H20" s="33" t="s">
        <v>57</v>
      </c>
      <c r="I20" s="36">
        <f t="shared" si="0"/>
        <v>235</v>
      </c>
      <c r="J20" s="33">
        <v>45</v>
      </c>
      <c r="K20" s="33"/>
      <c r="L20" s="33">
        <v>190</v>
      </c>
      <c r="M20" s="33"/>
      <c r="N20" s="33"/>
      <c r="O20" s="37"/>
      <c r="P20" s="91"/>
    </row>
    <row r="21" spans="1:16" x14ac:dyDescent="0.25">
      <c r="A21" s="17">
        <v>13</v>
      </c>
      <c r="B21" s="33" t="s">
        <v>69</v>
      </c>
      <c r="C21" s="33" t="s">
        <v>57</v>
      </c>
      <c r="D21" s="57" t="s">
        <v>70</v>
      </c>
      <c r="E21" s="35">
        <v>43507</v>
      </c>
      <c r="F21" s="35">
        <v>43508</v>
      </c>
      <c r="G21" s="33" t="s">
        <v>36</v>
      </c>
      <c r="H21" s="33" t="s">
        <v>57</v>
      </c>
      <c r="I21" s="36">
        <f t="shared" si="0"/>
        <v>15</v>
      </c>
      <c r="J21" s="33">
        <v>15</v>
      </c>
      <c r="K21" s="33"/>
      <c r="L21" s="33"/>
      <c r="M21" s="33"/>
      <c r="N21" s="33"/>
      <c r="O21" s="37"/>
      <c r="P21" s="91"/>
    </row>
    <row r="22" spans="1:16" x14ac:dyDescent="0.25">
      <c r="A22" s="17">
        <v>14</v>
      </c>
      <c r="B22" s="33" t="s">
        <v>77</v>
      </c>
      <c r="C22" s="33" t="s">
        <v>57</v>
      </c>
      <c r="D22" s="57" t="s">
        <v>78</v>
      </c>
      <c r="E22" s="35">
        <v>43504</v>
      </c>
      <c r="F22" s="35" t="s">
        <v>79</v>
      </c>
      <c r="G22" s="33" t="s">
        <v>68</v>
      </c>
      <c r="H22" s="33" t="s">
        <v>57</v>
      </c>
      <c r="I22" s="36">
        <f t="shared" si="0"/>
        <v>30</v>
      </c>
      <c r="J22" s="33">
        <v>30</v>
      </c>
      <c r="K22" s="33"/>
      <c r="L22" s="33"/>
      <c r="M22" s="33"/>
      <c r="N22" s="33"/>
      <c r="O22" s="37"/>
      <c r="P22" s="91"/>
    </row>
    <row r="23" spans="1:16" x14ac:dyDescent="0.25">
      <c r="A23" s="17">
        <v>15</v>
      </c>
      <c r="B23" s="33" t="s">
        <v>69</v>
      </c>
      <c r="C23" s="33" t="s">
        <v>57</v>
      </c>
      <c r="D23" s="57" t="s">
        <v>70</v>
      </c>
      <c r="E23" s="35">
        <v>43507</v>
      </c>
      <c r="F23" s="35">
        <v>43512</v>
      </c>
      <c r="G23" s="33" t="s">
        <v>36</v>
      </c>
      <c r="H23" s="33" t="s">
        <v>57</v>
      </c>
      <c r="I23" s="36">
        <f t="shared" si="0"/>
        <v>15</v>
      </c>
      <c r="J23" s="33">
        <v>15</v>
      </c>
      <c r="K23" s="33"/>
      <c r="L23" s="33"/>
      <c r="M23" s="33"/>
      <c r="N23" s="33"/>
      <c r="O23" s="37"/>
      <c r="P23" s="91"/>
    </row>
    <row r="24" spans="1:16" ht="25.5" x14ac:dyDescent="0.25">
      <c r="A24" s="17">
        <v>16</v>
      </c>
      <c r="B24" s="33" t="s">
        <v>50</v>
      </c>
      <c r="C24" s="33" t="s">
        <v>51</v>
      </c>
      <c r="D24" s="57" t="s">
        <v>82</v>
      </c>
      <c r="E24" s="35" t="s">
        <v>83</v>
      </c>
      <c r="F24" s="33" t="s">
        <v>84</v>
      </c>
      <c r="G24" s="33" t="s">
        <v>85</v>
      </c>
      <c r="H24" s="33" t="s">
        <v>53</v>
      </c>
      <c r="I24" s="36">
        <f t="shared" si="0"/>
        <v>15</v>
      </c>
      <c r="J24" s="33">
        <v>15</v>
      </c>
      <c r="K24" s="33"/>
      <c r="L24" s="33"/>
      <c r="M24" s="33"/>
      <c r="N24" s="33"/>
      <c r="O24" s="37"/>
      <c r="P24" s="91"/>
    </row>
    <row r="25" spans="1:16" ht="38.25" x14ac:dyDescent="0.25">
      <c r="A25" s="17">
        <v>17</v>
      </c>
      <c r="B25" s="33" t="s">
        <v>32</v>
      </c>
      <c r="C25" s="33" t="s">
        <v>33</v>
      </c>
      <c r="D25" s="57" t="s">
        <v>86</v>
      </c>
      <c r="E25" s="35" t="s">
        <v>87</v>
      </c>
      <c r="F25" s="33" t="s">
        <v>88</v>
      </c>
      <c r="G25" s="33" t="s">
        <v>68</v>
      </c>
      <c r="H25" s="33" t="s">
        <v>89</v>
      </c>
      <c r="I25" s="36">
        <f t="shared" si="0"/>
        <v>60</v>
      </c>
      <c r="J25" s="33">
        <v>15</v>
      </c>
      <c r="K25" s="33">
        <v>45</v>
      </c>
      <c r="L25" s="33"/>
      <c r="M25" s="33"/>
      <c r="N25" s="33"/>
      <c r="O25" s="37"/>
      <c r="P25" s="91"/>
    </row>
    <row r="26" spans="1:16" x14ac:dyDescent="0.25">
      <c r="A26" s="17">
        <v>18</v>
      </c>
      <c r="B26" s="33" t="s">
        <v>77</v>
      </c>
      <c r="C26" s="33" t="s">
        <v>57</v>
      </c>
      <c r="D26" s="57" t="s">
        <v>90</v>
      </c>
      <c r="E26" s="35" t="s">
        <v>84</v>
      </c>
      <c r="F26" s="33" t="s">
        <v>91</v>
      </c>
      <c r="G26" s="33" t="s">
        <v>68</v>
      </c>
      <c r="H26" s="33" t="s">
        <v>57</v>
      </c>
      <c r="I26" s="36">
        <f t="shared" si="0"/>
        <v>30</v>
      </c>
      <c r="J26" s="33">
        <v>30</v>
      </c>
      <c r="K26" s="33"/>
      <c r="L26" s="33"/>
      <c r="M26" s="33"/>
      <c r="N26" s="33"/>
      <c r="O26" s="37"/>
      <c r="P26" s="91"/>
    </row>
    <row r="27" spans="1:16" x14ac:dyDescent="0.25">
      <c r="A27" s="17">
        <v>19</v>
      </c>
      <c r="B27" s="33" t="s">
        <v>56</v>
      </c>
      <c r="C27" s="33" t="s">
        <v>57</v>
      </c>
      <c r="D27" s="57" t="s">
        <v>106</v>
      </c>
      <c r="E27" s="35" t="s">
        <v>96</v>
      </c>
      <c r="F27" s="33" t="s">
        <v>107</v>
      </c>
      <c r="G27" s="33" t="s">
        <v>68</v>
      </c>
      <c r="H27" s="33" t="s">
        <v>57</v>
      </c>
      <c r="I27" s="36">
        <f t="shared" si="0"/>
        <v>210</v>
      </c>
      <c r="J27" s="33">
        <v>30</v>
      </c>
      <c r="K27" s="33"/>
      <c r="L27" s="33">
        <v>180</v>
      </c>
      <c r="M27" s="33"/>
      <c r="N27" s="33"/>
      <c r="O27" s="37"/>
      <c r="P27" s="91"/>
    </row>
    <row r="28" spans="1:16" ht="25.5" x14ac:dyDescent="0.25">
      <c r="A28" s="17">
        <v>20</v>
      </c>
      <c r="B28" s="33" t="s">
        <v>60</v>
      </c>
      <c r="C28" s="33" t="s">
        <v>61</v>
      </c>
      <c r="D28" s="57" t="s">
        <v>106</v>
      </c>
      <c r="E28" s="35" t="s">
        <v>96</v>
      </c>
      <c r="F28" s="35" t="s">
        <v>107</v>
      </c>
      <c r="G28" s="33" t="s">
        <v>68</v>
      </c>
      <c r="H28" s="33" t="s">
        <v>108</v>
      </c>
      <c r="I28" s="36">
        <f t="shared" si="0"/>
        <v>30</v>
      </c>
      <c r="J28" s="33">
        <v>30</v>
      </c>
      <c r="K28" s="33"/>
      <c r="L28" s="33"/>
      <c r="M28" s="33"/>
      <c r="N28" s="33"/>
      <c r="O28" s="37"/>
      <c r="P28" s="91"/>
    </row>
    <row r="29" spans="1:16" ht="26.25" thickBot="1" x14ac:dyDescent="0.3">
      <c r="A29" s="51">
        <v>21</v>
      </c>
      <c r="B29" s="52" t="s">
        <v>60</v>
      </c>
      <c r="C29" s="52" t="s">
        <v>61</v>
      </c>
      <c r="D29" s="59" t="s">
        <v>66</v>
      </c>
      <c r="E29" s="54">
        <v>43507</v>
      </c>
      <c r="F29" s="54" t="s">
        <v>67</v>
      </c>
      <c r="G29" s="52" t="s">
        <v>68</v>
      </c>
      <c r="H29" s="52" t="s">
        <v>108</v>
      </c>
      <c r="I29" s="55">
        <f t="shared" si="0"/>
        <v>45</v>
      </c>
      <c r="J29" s="52">
        <v>45</v>
      </c>
      <c r="K29" s="52"/>
      <c r="L29" s="52"/>
      <c r="M29" s="52"/>
      <c r="N29" s="52"/>
      <c r="O29" s="56"/>
      <c r="P29" s="91"/>
    </row>
    <row r="30" spans="1:16" x14ac:dyDescent="0.25">
      <c r="A30" s="45">
        <v>22</v>
      </c>
      <c r="B30" s="46" t="s">
        <v>95</v>
      </c>
      <c r="C30" s="46" t="s">
        <v>51</v>
      </c>
      <c r="D30" s="58" t="s">
        <v>100</v>
      </c>
      <c r="E30" s="48" t="s">
        <v>96</v>
      </c>
      <c r="F30" s="46" t="s">
        <v>97</v>
      </c>
      <c r="G30" s="46" t="s">
        <v>68</v>
      </c>
      <c r="H30" s="46" t="s">
        <v>98</v>
      </c>
      <c r="I30" s="49">
        <f t="shared" ref="I30:I32" si="3">SUM(J30:N30)</f>
        <v>125</v>
      </c>
      <c r="J30" s="46">
        <v>75</v>
      </c>
      <c r="K30" s="46">
        <v>50</v>
      </c>
      <c r="L30" s="46"/>
      <c r="M30" s="46"/>
      <c r="N30" s="46"/>
      <c r="O30" s="50"/>
      <c r="P30" s="91" t="s">
        <v>185</v>
      </c>
    </row>
    <row r="31" spans="1:16" x14ac:dyDescent="0.25">
      <c r="A31" s="17">
        <v>23</v>
      </c>
      <c r="B31" s="33" t="s">
        <v>99</v>
      </c>
      <c r="C31" s="33" t="s">
        <v>51</v>
      </c>
      <c r="D31" s="57" t="s">
        <v>100</v>
      </c>
      <c r="E31" s="35" t="s">
        <v>96</v>
      </c>
      <c r="F31" s="33" t="s">
        <v>97</v>
      </c>
      <c r="G31" s="33" t="s">
        <v>68</v>
      </c>
      <c r="H31" s="33" t="s">
        <v>98</v>
      </c>
      <c r="I31" s="36">
        <f t="shared" si="3"/>
        <v>102</v>
      </c>
      <c r="J31" s="33">
        <v>75</v>
      </c>
      <c r="K31" s="33">
        <v>27</v>
      </c>
      <c r="L31" s="33"/>
      <c r="M31" s="33"/>
      <c r="N31" s="33"/>
      <c r="O31" s="37"/>
      <c r="P31" s="91"/>
    </row>
    <row r="32" spans="1:16" x14ac:dyDescent="0.25">
      <c r="A32" s="17">
        <v>24</v>
      </c>
      <c r="B32" s="33" t="s">
        <v>101</v>
      </c>
      <c r="C32" s="33" t="s">
        <v>57</v>
      </c>
      <c r="D32" s="57" t="s">
        <v>102</v>
      </c>
      <c r="E32" s="35" t="s">
        <v>103</v>
      </c>
      <c r="F32" s="33" t="s">
        <v>104</v>
      </c>
      <c r="G32" s="33" t="s">
        <v>68</v>
      </c>
      <c r="H32" s="33" t="s">
        <v>57</v>
      </c>
      <c r="I32" s="36">
        <f t="shared" si="3"/>
        <v>30</v>
      </c>
      <c r="J32" s="33">
        <v>30</v>
      </c>
      <c r="K32" s="33"/>
      <c r="L32" s="33"/>
      <c r="M32" s="33"/>
      <c r="N32" s="33"/>
      <c r="O32" s="37"/>
      <c r="P32" s="91"/>
    </row>
    <row r="33" spans="1:16" x14ac:dyDescent="0.25">
      <c r="A33" s="17">
        <v>25</v>
      </c>
      <c r="B33" s="33" t="s">
        <v>56</v>
      </c>
      <c r="C33" s="33" t="s">
        <v>57</v>
      </c>
      <c r="D33" s="57" t="s">
        <v>122</v>
      </c>
      <c r="E33" s="35" t="s">
        <v>123</v>
      </c>
      <c r="F33" s="35" t="s">
        <v>123</v>
      </c>
      <c r="G33" s="33" t="s">
        <v>36</v>
      </c>
      <c r="H33" s="33" t="s">
        <v>57</v>
      </c>
      <c r="I33" s="36">
        <f t="shared" si="0"/>
        <v>15</v>
      </c>
      <c r="J33" s="33">
        <v>15</v>
      </c>
      <c r="K33" s="33"/>
      <c r="L33" s="33"/>
      <c r="M33" s="33"/>
      <c r="N33" s="33"/>
      <c r="O33" s="37"/>
      <c r="P33" s="91"/>
    </row>
    <row r="34" spans="1:16" ht="51" x14ac:dyDescent="0.25">
      <c r="A34" s="17">
        <v>26</v>
      </c>
      <c r="B34" s="33" t="s">
        <v>41</v>
      </c>
      <c r="C34" s="33" t="s">
        <v>33</v>
      </c>
      <c r="D34" s="57" t="s">
        <v>124</v>
      </c>
      <c r="E34" s="35" t="s">
        <v>125</v>
      </c>
      <c r="F34" s="35" t="s">
        <v>125</v>
      </c>
      <c r="G34" s="33" t="s">
        <v>43</v>
      </c>
      <c r="H34" s="33" t="s">
        <v>44</v>
      </c>
      <c r="I34" s="36">
        <f t="shared" si="0"/>
        <v>15</v>
      </c>
      <c r="J34" s="33">
        <v>15</v>
      </c>
      <c r="K34" s="33"/>
      <c r="L34" s="33"/>
      <c r="M34" s="33"/>
      <c r="N34" s="33"/>
      <c r="O34" s="37"/>
      <c r="P34" s="91"/>
    </row>
    <row r="35" spans="1:16" x14ac:dyDescent="0.25">
      <c r="A35" s="17">
        <v>27</v>
      </c>
      <c r="B35" s="33" t="s">
        <v>101</v>
      </c>
      <c r="C35" s="33" t="s">
        <v>57</v>
      </c>
      <c r="D35" s="57" t="s">
        <v>126</v>
      </c>
      <c r="E35" s="35" t="s">
        <v>127</v>
      </c>
      <c r="F35" s="33" t="s">
        <v>128</v>
      </c>
      <c r="G35" s="33" t="s">
        <v>68</v>
      </c>
      <c r="H35" s="33" t="s">
        <v>57</v>
      </c>
      <c r="I35" s="36">
        <f t="shared" si="0"/>
        <v>30</v>
      </c>
      <c r="J35" s="33">
        <v>30</v>
      </c>
      <c r="K35" s="33"/>
      <c r="L35" s="33"/>
      <c r="M35" s="33"/>
      <c r="N35" s="33"/>
      <c r="O35" s="37"/>
      <c r="P35" s="91"/>
    </row>
    <row r="36" spans="1:16" x14ac:dyDescent="0.25">
      <c r="A36" s="17">
        <v>28</v>
      </c>
      <c r="B36" s="33" t="s">
        <v>101</v>
      </c>
      <c r="C36" s="33" t="s">
        <v>57</v>
      </c>
      <c r="D36" s="57" t="s">
        <v>129</v>
      </c>
      <c r="E36" s="35" t="s">
        <v>130</v>
      </c>
      <c r="F36" s="33" t="s">
        <v>130</v>
      </c>
      <c r="G36" s="33" t="s">
        <v>36</v>
      </c>
      <c r="H36" s="33" t="s">
        <v>57</v>
      </c>
      <c r="I36" s="36">
        <f t="shared" si="0"/>
        <v>15</v>
      </c>
      <c r="J36" s="33">
        <v>15</v>
      </c>
      <c r="K36" s="33"/>
      <c r="L36" s="33"/>
      <c r="M36" s="33"/>
      <c r="N36" s="33"/>
      <c r="O36" s="37"/>
      <c r="P36" s="91"/>
    </row>
    <row r="37" spans="1:16" x14ac:dyDescent="0.25">
      <c r="A37" s="17">
        <v>29</v>
      </c>
      <c r="B37" s="33" t="s">
        <v>101</v>
      </c>
      <c r="C37" s="33" t="s">
        <v>57</v>
      </c>
      <c r="D37" s="57" t="s">
        <v>131</v>
      </c>
      <c r="E37" s="35" t="s">
        <v>132</v>
      </c>
      <c r="F37" s="35" t="s">
        <v>133</v>
      </c>
      <c r="G37" s="33" t="s">
        <v>36</v>
      </c>
      <c r="H37" s="33" t="s">
        <v>57</v>
      </c>
      <c r="I37" s="36">
        <f t="shared" si="0"/>
        <v>15</v>
      </c>
      <c r="J37" s="33">
        <v>15</v>
      </c>
      <c r="K37" s="33"/>
      <c r="L37" s="33"/>
      <c r="M37" s="33"/>
      <c r="N37" s="33"/>
      <c r="O37" s="37"/>
      <c r="P37" s="91"/>
    </row>
    <row r="38" spans="1:16" ht="26.25" thickBot="1" x14ac:dyDescent="0.3">
      <c r="A38" s="51">
        <v>30</v>
      </c>
      <c r="B38" s="52" t="s">
        <v>50</v>
      </c>
      <c r="C38" s="52" t="s">
        <v>51</v>
      </c>
      <c r="D38" s="59" t="s">
        <v>142</v>
      </c>
      <c r="E38" s="54" t="s">
        <v>132</v>
      </c>
      <c r="F38" s="52" t="s">
        <v>143</v>
      </c>
      <c r="G38" s="52" t="s">
        <v>85</v>
      </c>
      <c r="H38" s="52" t="s">
        <v>139</v>
      </c>
      <c r="I38" s="55">
        <f t="shared" si="0"/>
        <v>30</v>
      </c>
      <c r="J38" s="52">
        <v>30</v>
      </c>
      <c r="K38" s="52"/>
      <c r="L38" s="52"/>
      <c r="M38" s="52"/>
      <c r="N38" s="52"/>
      <c r="O38" s="56"/>
      <c r="P38" s="91"/>
    </row>
    <row r="39" spans="1:16" ht="26.25" customHeight="1" thickBot="1" x14ac:dyDescent="0.3">
      <c r="A39" s="126" t="s">
        <v>20</v>
      </c>
      <c r="B39" s="127"/>
      <c r="C39" s="127"/>
      <c r="D39" s="127"/>
      <c r="E39" s="127"/>
      <c r="F39" s="127"/>
      <c r="G39" s="127"/>
      <c r="H39" s="127"/>
      <c r="I39" s="60">
        <f t="shared" ref="I39:N39" si="4">SUM(I9:I38)</f>
        <v>1227</v>
      </c>
      <c r="J39" s="60">
        <f t="shared" si="4"/>
        <v>735</v>
      </c>
      <c r="K39" s="60">
        <f t="shared" si="4"/>
        <v>122</v>
      </c>
      <c r="L39" s="60">
        <f t="shared" si="4"/>
        <v>370</v>
      </c>
      <c r="M39" s="60">
        <f t="shared" si="4"/>
        <v>0</v>
      </c>
      <c r="N39" s="60">
        <f t="shared" si="4"/>
        <v>0</v>
      </c>
      <c r="O39" s="61"/>
    </row>
    <row r="40" spans="1:16" ht="26.25" customHeight="1" thickBot="1" x14ac:dyDescent="0.3">
      <c r="A40" s="128" t="s">
        <v>21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30"/>
    </row>
    <row r="41" spans="1:16" ht="41.25" customHeight="1" x14ac:dyDescent="0.25">
      <c r="A41" s="63">
        <v>1</v>
      </c>
      <c r="B41" s="69" t="s">
        <v>71</v>
      </c>
      <c r="C41" s="69" t="s">
        <v>72</v>
      </c>
      <c r="D41" s="70" t="s">
        <v>73</v>
      </c>
      <c r="E41" s="71">
        <v>43497</v>
      </c>
      <c r="F41" s="69" t="s">
        <v>74</v>
      </c>
      <c r="G41" s="69" t="s">
        <v>75</v>
      </c>
      <c r="H41" s="69" t="s">
        <v>76</v>
      </c>
      <c r="I41" s="49">
        <f t="shared" ref="I41:I49" si="5">SUM(J41:N41)</f>
        <v>901.87000000000012</v>
      </c>
      <c r="J41" s="72">
        <v>296.17</v>
      </c>
      <c r="K41" s="72">
        <v>216.78</v>
      </c>
      <c r="L41" s="72">
        <v>388.92</v>
      </c>
      <c r="M41" s="72"/>
      <c r="N41" s="72"/>
      <c r="O41" s="73"/>
      <c r="P41" s="91" t="s">
        <v>184</v>
      </c>
    </row>
    <row r="42" spans="1:16" ht="18" customHeight="1" x14ac:dyDescent="0.25">
      <c r="A42" s="7">
        <v>2</v>
      </c>
      <c r="B42" s="18" t="s">
        <v>77</v>
      </c>
      <c r="C42" s="18" t="s">
        <v>57</v>
      </c>
      <c r="D42" s="30" t="s">
        <v>78</v>
      </c>
      <c r="E42" s="19">
        <v>43504</v>
      </c>
      <c r="F42" s="18" t="s">
        <v>80</v>
      </c>
      <c r="G42" s="18" t="s">
        <v>81</v>
      </c>
      <c r="H42" s="18" t="s">
        <v>57</v>
      </c>
      <c r="I42" s="36">
        <f t="shared" si="5"/>
        <v>322.45999999999998</v>
      </c>
      <c r="J42" s="32">
        <v>196.89</v>
      </c>
      <c r="K42" s="6"/>
      <c r="L42" s="6"/>
      <c r="M42" s="6"/>
      <c r="N42" s="6">
        <v>125.57</v>
      </c>
      <c r="O42" s="8"/>
      <c r="P42" s="91"/>
    </row>
    <row r="43" spans="1:16" ht="29.25" customHeight="1" thickBot="1" x14ac:dyDescent="0.3">
      <c r="A43" s="64">
        <v>3</v>
      </c>
      <c r="B43" s="74" t="s">
        <v>71</v>
      </c>
      <c r="C43" s="74" t="s">
        <v>72</v>
      </c>
      <c r="D43" s="75">
        <v>3</v>
      </c>
      <c r="E43" s="76">
        <v>43497</v>
      </c>
      <c r="F43" s="74" t="s">
        <v>92</v>
      </c>
      <c r="G43" s="74" t="s">
        <v>93</v>
      </c>
      <c r="H43" s="74" t="s">
        <v>94</v>
      </c>
      <c r="I43" s="55">
        <f t="shared" si="5"/>
        <v>3222.0200000000004</v>
      </c>
      <c r="J43" s="77">
        <v>424.8</v>
      </c>
      <c r="K43" s="77">
        <v>1803</v>
      </c>
      <c r="L43" s="77">
        <v>994.22</v>
      </c>
      <c r="M43" s="77"/>
      <c r="N43" s="77"/>
      <c r="O43" s="78"/>
      <c r="P43" s="91"/>
    </row>
    <row r="44" spans="1:16" ht="18" customHeight="1" x14ac:dyDescent="0.25">
      <c r="A44" s="63">
        <v>4</v>
      </c>
      <c r="B44" s="69" t="s">
        <v>56</v>
      </c>
      <c r="C44" s="69" t="s">
        <v>57</v>
      </c>
      <c r="D44" s="70" t="s">
        <v>105</v>
      </c>
      <c r="E44" s="71">
        <v>43525</v>
      </c>
      <c r="F44" s="71">
        <v>43526</v>
      </c>
      <c r="G44" s="69" t="s">
        <v>81</v>
      </c>
      <c r="H44" s="69" t="s">
        <v>57</v>
      </c>
      <c r="I44" s="49">
        <f t="shared" si="5"/>
        <v>225.07999999999998</v>
      </c>
      <c r="J44" s="72">
        <v>100.36</v>
      </c>
      <c r="K44" s="72"/>
      <c r="L44" s="72"/>
      <c r="M44" s="72"/>
      <c r="N44" s="79">
        <v>124.72</v>
      </c>
      <c r="O44" s="73"/>
      <c r="P44" s="91" t="s">
        <v>185</v>
      </c>
    </row>
    <row r="45" spans="1:16" ht="18" customHeight="1" x14ac:dyDescent="0.25">
      <c r="A45" s="7">
        <v>5</v>
      </c>
      <c r="B45" s="18" t="s">
        <v>56</v>
      </c>
      <c r="C45" s="18" t="s">
        <v>57</v>
      </c>
      <c r="D45" s="30" t="s">
        <v>109</v>
      </c>
      <c r="E45" s="19">
        <v>43530</v>
      </c>
      <c r="F45" s="18" t="s">
        <v>110</v>
      </c>
      <c r="G45" s="18" t="s">
        <v>81</v>
      </c>
      <c r="H45" s="18" t="s">
        <v>57</v>
      </c>
      <c r="I45" s="36">
        <f t="shared" si="5"/>
        <v>200.61</v>
      </c>
      <c r="J45" s="6">
        <v>200.61</v>
      </c>
      <c r="K45" s="6"/>
      <c r="L45" s="6"/>
      <c r="M45" s="6"/>
      <c r="N45" s="6"/>
      <c r="O45" s="8"/>
      <c r="P45" s="91"/>
    </row>
    <row r="46" spans="1:16" ht="29.25" customHeight="1" x14ac:dyDescent="0.25">
      <c r="A46" s="7">
        <v>6</v>
      </c>
      <c r="B46" s="43" t="s">
        <v>111</v>
      </c>
      <c r="C46" s="18" t="s">
        <v>112</v>
      </c>
      <c r="D46" s="30" t="s">
        <v>113</v>
      </c>
      <c r="E46" s="19">
        <v>43497</v>
      </c>
      <c r="F46" s="18" t="s">
        <v>114</v>
      </c>
      <c r="G46" s="18" t="s">
        <v>115</v>
      </c>
      <c r="H46" s="18" t="s">
        <v>116</v>
      </c>
      <c r="I46" s="36">
        <f t="shared" si="5"/>
        <v>1448.54</v>
      </c>
      <c r="J46" s="6">
        <v>98.54</v>
      </c>
      <c r="K46" s="6">
        <v>1350</v>
      </c>
      <c r="L46" s="6"/>
      <c r="M46" s="6"/>
      <c r="N46" s="6"/>
      <c r="O46" s="8"/>
      <c r="P46" s="91"/>
    </row>
    <row r="47" spans="1:16" ht="24" customHeight="1" x14ac:dyDescent="0.25">
      <c r="A47" s="7">
        <v>7</v>
      </c>
      <c r="B47" s="18" t="s">
        <v>117</v>
      </c>
      <c r="C47" s="18" t="s">
        <v>33</v>
      </c>
      <c r="D47" s="30" t="s">
        <v>118</v>
      </c>
      <c r="E47" s="19">
        <v>43525</v>
      </c>
      <c r="F47" s="18" t="s">
        <v>119</v>
      </c>
      <c r="G47" s="18" t="s">
        <v>120</v>
      </c>
      <c r="H47" s="18" t="s">
        <v>116</v>
      </c>
      <c r="I47" s="36">
        <f t="shared" si="5"/>
        <v>3097.58</v>
      </c>
      <c r="J47" s="6">
        <v>421.67</v>
      </c>
      <c r="K47" s="6">
        <v>1087</v>
      </c>
      <c r="L47" s="6">
        <v>1588.91</v>
      </c>
      <c r="M47" s="6"/>
      <c r="N47" s="6"/>
      <c r="O47" s="8"/>
      <c r="P47" s="91"/>
    </row>
    <row r="48" spans="1:16" ht="24.75" customHeight="1" x14ac:dyDescent="0.25">
      <c r="A48" s="7">
        <v>8</v>
      </c>
      <c r="B48" s="18" t="s">
        <v>60</v>
      </c>
      <c r="C48" s="18" t="s">
        <v>61</v>
      </c>
      <c r="D48" s="30" t="s">
        <v>105</v>
      </c>
      <c r="E48" s="19">
        <v>43525</v>
      </c>
      <c r="F48" s="18" t="s">
        <v>119</v>
      </c>
      <c r="G48" s="18" t="s">
        <v>120</v>
      </c>
      <c r="H48" s="18" t="s">
        <v>116</v>
      </c>
      <c r="I48" s="36">
        <f t="shared" si="5"/>
        <v>3350.58</v>
      </c>
      <c r="J48" s="6">
        <v>674.67</v>
      </c>
      <c r="K48" s="6">
        <v>1087</v>
      </c>
      <c r="L48" s="42">
        <v>1588.91</v>
      </c>
      <c r="M48" s="6"/>
      <c r="N48" s="6"/>
      <c r="O48" s="8"/>
      <c r="P48" s="91"/>
    </row>
    <row r="49" spans="1:16" ht="27.75" customHeight="1" thickBot="1" x14ac:dyDescent="0.3">
      <c r="A49" s="64">
        <v>9</v>
      </c>
      <c r="B49" s="74" t="s">
        <v>121</v>
      </c>
      <c r="C49" s="74" t="s">
        <v>112</v>
      </c>
      <c r="D49" s="75" t="s">
        <v>105</v>
      </c>
      <c r="E49" s="76">
        <v>43525</v>
      </c>
      <c r="F49" s="74" t="s">
        <v>119</v>
      </c>
      <c r="G49" s="74" t="s">
        <v>120</v>
      </c>
      <c r="H49" s="74" t="s">
        <v>116</v>
      </c>
      <c r="I49" s="55">
        <f t="shared" si="5"/>
        <v>3097.58</v>
      </c>
      <c r="J49" s="77">
        <v>421.67</v>
      </c>
      <c r="K49" s="77">
        <v>1087</v>
      </c>
      <c r="L49" s="77">
        <v>1588.91</v>
      </c>
      <c r="M49" s="77"/>
      <c r="N49" s="77"/>
      <c r="O49" s="78"/>
      <c r="P49" s="91"/>
    </row>
    <row r="50" spans="1:16" ht="18" customHeight="1" x14ac:dyDescent="0.25">
      <c r="A50" s="101" t="s">
        <v>20</v>
      </c>
      <c r="B50" s="102"/>
      <c r="C50" s="102"/>
      <c r="D50" s="102"/>
      <c r="E50" s="102"/>
      <c r="F50" s="102"/>
      <c r="G50" s="102"/>
      <c r="H50" s="102"/>
      <c r="I50" s="29">
        <f t="shared" ref="I50:N50" si="6">SUM(I41:I49)</f>
        <v>15866.32</v>
      </c>
      <c r="J50" s="29">
        <f t="shared" si="6"/>
        <v>2835.38</v>
      </c>
      <c r="K50" s="29">
        <f t="shared" si="6"/>
        <v>6630.78</v>
      </c>
      <c r="L50" s="29">
        <f t="shared" si="6"/>
        <v>6149.87</v>
      </c>
      <c r="M50" s="29">
        <f t="shared" si="6"/>
        <v>0</v>
      </c>
      <c r="N50" s="29">
        <f t="shared" si="6"/>
        <v>250.29</v>
      </c>
      <c r="O50" s="9"/>
    </row>
    <row r="51" spans="1:16" ht="18" customHeight="1" x14ac:dyDescent="0.25">
      <c r="A51" s="105" t="s">
        <v>22</v>
      </c>
      <c r="B51" s="106"/>
      <c r="C51" s="106"/>
      <c r="D51" s="106"/>
      <c r="E51" s="106"/>
      <c r="F51" s="106"/>
      <c r="G51" s="106"/>
      <c r="H51" s="106"/>
      <c r="I51" s="28">
        <f t="shared" ref="I51:N51" si="7">I39+I50</f>
        <v>17093.32</v>
      </c>
      <c r="J51" s="28">
        <f t="shared" si="7"/>
        <v>3570.38</v>
      </c>
      <c r="K51" s="28">
        <f t="shared" si="7"/>
        <v>6752.78</v>
      </c>
      <c r="L51" s="28">
        <f t="shared" si="7"/>
        <v>6519.87</v>
      </c>
      <c r="M51" s="28">
        <f t="shared" si="7"/>
        <v>0</v>
      </c>
      <c r="N51" s="28">
        <f t="shared" si="7"/>
        <v>250.29</v>
      </c>
      <c r="O51" s="10"/>
    </row>
    <row r="52" spans="1:16" ht="18" customHeight="1" x14ac:dyDescent="0.25">
      <c r="A52" s="98" t="s">
        <v>23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  <row r="53" spans="1:16" ht="18" customHeight="1" thickBot="1" x14ac:dyDescent="0.3">
      <c r="A53" s="107" t="s">
        <v>18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9"/>
    </row>
    <row r="54" spans="1:16" ht="25.5" x14ac:dyDescent="0.25">
      <c r="A54" s="63">
        <v>31</v>
      </c>
      <c r="B54" s="46" t="s">
        <v>134</v>
      </c>
      <c r="C54" s="46" t="s">
        <v>33</v>
      </c>
      <c r="D54" s="58" t="s">
        <v>135</v>
      </c>
      <c r="E54" s="48">
        <v>43560</v>
      </c>
      <c r="F54" s="48">
        <v>43560</v>
      </c>
      <c r="G54" s="46" t="s">
        <v>85</v>
      </c>
      <c r="H54" s="46" t="s">
        <v>136</v>
      </c>
      <c r="I54" s="49">
        <f t="shared" ref="I54:I80" si="8">SUM(J54:N54)</f>
        <v>15</v>
      </c>
      <c r="J54" s="46">
        <v>15</v>
      </c>
      <c r="K54" s="46"/>
      <c r="L54" s="46"/>
      <c r="M54" s="46"/>
      <c r="N54" s="46"/>
      <c r="O54" s="50"/>
      <c r="P54" s="91" t="s">
        <v>186</v>
      </c>
    </row>
    <row r="55" spans="1:16" ht="25.5" x14ac:dyDescent="0.25">
      <c r="A55" s="7">
        <v>32</v>
      </c>
      <c r="B55" s="33" t="s">
        <v>50</v>
      </c>
      <c r="C55" s="33" t="s">
        <v>51</v>
      </c>
      <c r="D55" s="57" t="s">
        <v>137</v>
      </c>
      <c r="E55" s="35">
        <v>43558</v>
      </c>
      <c r="F55" s="33" t="s">
        <v>138</v>
      </c>
      <c r="G55" s="33" t="s">
        <v>43</v>
      </c>
      <c r="H55" s="33" t="s">
        <v>139</v>
      </c>
      <c r="I55" s="36">
        <f t="shared" si="8"/>
        <v>30</v>
      </c>
      <c r="J55" s="33">
        <v>30</v>
      </c>
      <c r="K55" s="33"/>
      <c r="L55" s="33"/>
      <c r="M55" s="33"/>
      <c r="N55" s="33"/>
      <c r="O55" s="37"/>
      <c r="P55" s="91"/>
    </row>
    <row r="56" spans="1:16" x14ac:dyDescent="0.25">
      <c r="A56" s="7">
        <v>33</v>
      </c>
      <c r="B56" s="33" t="s">
        <v>56</v>
      </c>
      <c r="C56" s="33" t="s">
        <v>57</v>
      </c>
      <c r="D56" s="57" t="s">
        <v>140</v>
      </c>
      <c r="E56" s="35">
        <v>43560</v>
      </c>
      <c r="F56" s="33" t="s">
        <v>141</v>
      </c>
      <c r="G56" s="33" t="s">
        <v>68</v>
      </c>
      <c r="H56" s="33" t="s">
        <v>57</v>
      </c>
      <c r="I56" s="36">
        <f t="shared" si="8"/>
        <v>130</v>
      </c>
      <c r="J56" s="33">
        <v>130</v>
      </c>
      <c r="K56" s="33"/>
      <c r="L56" s="33"/>
      <c r="M56" s="33"/>
      <c r="N56" s="33"/>
      <c r="O56" s="37"/>
      <c r="P56" s="91"/>
    </row>
    <row r="57" spans="1:16" x14ac:dyDescent="0.25">
      <c r="A57" s="7">
        <v>34</v>
      </c>
      <c r="B57" s="33" t="s">
        <v>56</v>
      </c>
      <c r="C57" s="33" t="s">
        <v>57</v>
      </c>
      <c r="D57" s="57" t="s">
        <v>161</v>
      </c>
      <c r="E57" s="35">
        <v>43566</v>
      </c>
      <c r="F57" s="33" t="s">
        <v>162</v>
      </c>
      <c r="G57" s="33" t="s">
        <v>68</v>
      </c>
      <c r="H57" s="33" t="s">
        <v>57</v>
      </c>
      <c r="I57" s="36">
        <f t="shared" si="8"/>
        <v>130</v>
      </c>
      <c r="J57" s="33">
        <v>30</v>
      </c>
      <c r="K57" s="33"/>
      <c r="L57" s="33">
        <v>100</v>
      </c>
      <c r="M57" s="33"/>
      <c r="N57" s="33"/>
      <c r="O57" s="37"/>
      <c r="P57" s="91"/>
    </row>
    <row r="58" spans="1:16" x14ac:dyDescent="0.25">
      <c r="A58" s="7">
        <v>35</v>
      </c>
      <c r="B58" s="33" t="s">
        <v>99</v>
      </c>
      <c r="C58" s="33" t="s">
        <v>51</v>
      </c>
      <c r="D58" s="57" t="s">
        <v>163</v>
      </c>
      <c r="E58" s="35">
        <v>43567</v>
      </c>
      <c r="F58" s="35">
        <v>43567</v>
      </c>
      <c r="G58" s="33" t="s">
        <v>68</v>
      </c>
      <c r="H58" s="33" t="s">
        <v>98</v>
      </c>
      <c r="I58" s="36">
        <f t="shared" si="8"/>
        <v>42</v>
      </c>
      <c r="J58" s="33">
        <v>15</v>
      </c>
      <c r="K58" s="33">
        <v>27</v>
      </c>
      <c r="L58" s="33"/>
      <c r="M58" s="33"/>
      <c r="N58" s="33"/>
      <c r="O58" s="37"/>
      <c r="P58" s="91"/>
    </row>
    <row r="59" spans="1:16" ht="25.5" x14ac:dyDescent="0.25">
      <c r="A59" s="7">
        <v>36</v>
      </c>
      <c r="B59" s="33" t="s">
        <v>50</v>
      </c>
      <c r="C59" s="33" t="s">
        <v>51</v>
      </c>
      <c r="D59" s="57" t="s">
        <v>164</v>
      </c>
      <c r="E59" s="35" t="s">
        <v>167</v>
      </c>
      <c r="F59" s="33" t="s">
        <v>165</v>
      </c>
      <c r="G59" s="33" t="s">
        <v>166</v>
      </c>
      <c r="H59" s="33" t="s">
        <v>139</v>
      </c>
      <c r="I59" s="36">
        <f t="shared" si="8"/>
        <v>30</v>
      </c>
      <c r="J59" s="33">
        <v>30</v>
      </c>
      <c r="K59" s="33"/>
      <c r="L59" s="33"/>
      <c r="M59" s="33"/>
      <c r="N59" s="33"/>
      <c r="O59" s="37"/>
      <c r="P59" s="91"/>
    </row>
    <row r="60" spans="1:16" ht="38.25" x14ac:dyDescent="0.25">
      <c r="A60" s="7">
        <v>37</v>
      </c>
      <c r="B60" s="33" t="s">
        <v>168</v>
      </c>
      <c r="C60" s="33" t="s">
        <v>169</v>
      </c>
      <c r="D60" s="57" t="s">
        <v>170</v>
      </c>
      <c r="E60" s="35" t="s">
        <v>167</v>
      </c>
      <c r="F60" s="33" t="s">
        <v>165</v>
      </c>
      <c r="G60" s="33" t="s">
        <v>85</v>
      </c>
      <c r="H60" s="33" t="s">
        <v>171</v>
      </c>
      <c r="I60" s="36">
        <f t="shared" si="8"/>
        <v>30</v>
      </c>
      <c r="J60" s="33">
        <v>30</v>
      </c>
      <c r="K60" s="33"/>
      <c r="L60" s="33"/>
      <c r="M60" s="33"/>
      <c r="N60" s="33"/>
      <c r="O60" s="37"/>
      <c r="P60" s="91"/>
    </row>
    <row r="61" spans="1:16" ht="25.5" x14ac:dyDescent="0.25">
      <c r="A61" s="7">
        <v>38</v>
      </c>
      <c r="B61" s="33" t="s">
        <v>50</v>
      </c>
      <c r="C61" s="33" t="s">
        <v>51</v>
      </c>
      <c r="D61" s="57" t="s">
        <v>172</v>
      </c>
      <c r="E61" s="35" t="s">
        <v>173</v>
      </c>
      <c r="F61" s="33" t="s">
        <v>174</v>
      </c>
      <c r="G61" s="33" t="s">
        <v>64</v>
      </c>
      <c r="H61" s="33" t="s">
        <v>181</v>
      </c>
      <c r="I61" s="36">
        <f t="shared" si="8"/>
        <v>15</v>
      </c>
      <c r="J61" s="33">
        <v>15</v>
      </c>
      <c r="K61" s="33"/>
      <c r="L61" s="33"/>
      <c r="M61" s="33"/>
      <c r="N61" s="33"/>
      <c r="O61" s="37"/>
      <c r="P61" s="91"/>
    </row>
    <row r="62" spans="1:16" ht="25.5" x14ac:dyDescent="0.25">
      <c r="A62" s="7">
        <v>39</v>
      </c>
      <c r="B62" s="33" t="s">
        <v>175</v>
      </c>
      <c r="C62" s="33" t="s">
        <v>51</v>
      </c>
      <c r="D62" s="34" t="s">
        <v>172</v>
      </c>
      <c r="E62" s="35" t="s">
        <v>173</v>
      </c>
      <c r="F62" s="33" t="s">
        <v>174</v>
      </c>
      <c r="G62" s="33" t="s">
        <v>64</v>
      </c>
      <c r="H62" s="33" t="s">
        <v>181</v>
      </c>
      <c r="I62" s="36">
        <f t="shared" si="8"/>
        <v>15</v>
      </c>
      <c r="J62" s="33">
        <v>15</v>
      </c>
      <c r="K62" s="33"/>
      <c r="L62" s="33"/>
      <c r="M62" s="33"/>
      <c r="N62" s="33"/>
      <c r="O62" s="37"/>
      <c r="P62" s="91"/>
    </row>
    <row r="63" spans="1:16" ht="76.5" x14ac:dyDescent="0.25">
      <c r="A63" s="7">
        <v>40</v>
      </c>
      <c r="B63" s="33" t="s">
        <v>54</v>
      </c>
      <c r="C63" s="33" t="s">
        <v>55</v>
      </c>
      <c r="D63" s="34" t="s">
        <v>176</v>
      </c>
      <c r="E63" s="35">
        <v>43560</v>
      </c>
      <c r="F63" s="35">
        <v>43560</v>
      </c>
      <c r="G63" s="33" t="s">
        <v>166</v>
      </c>
      <c r="H63" s="33" t="s">
        <v>180</v>
      </c>
      <c r="I63" s="36">
        <f t="shared" si="8"/>
        <v>15</v>
      </c>
      <c r="J63" s="33">
        <v>15</v>
      </c>
      <c r="K63" s="33"/>
      <c r="L63" s="33"/>
      <c r="M63" s="33"/>
      <c r="N63" s="33"/>
      <c r="O63" s="37"/>
      <c r="P63" s="91"/>
    </row>
    <row r="64" spans="1:16" x14ac:dyDescent="0.25">
      <c r="A64" s="7">
        <v>41</v>
      </c>
      <c r="B64" s="33" t="s">
        <v>56</v>
      </c>
      <c r="C64" s="33" t="s">
        <v>57</v>
      </c>
      <c r="D64" s="57" t="s">
        <v>177</v>
      </c>
      <c r="E64" s="35" t="s">
        <v>178</v>
      </c>
      <c r="F64" s="33" t="s">
        <v>179</v>
      </c>
      <c r="G64" s="33" t="s">
        <v>68</v>
      </c>
      <c r="H64" s="33" t="s">
        <v>57</v>
      </c>
      <c r="I64" s="82">
        <f t="shared" si="8"/>
        <v>130</v>
      </c>
      <c r="J64" s="33">
        <v>30</v>
      </c>
      <c r="K64" s="33"/>
      <c r="L64" s="33">
        <v>100</v>
      </c>
      <c r="M64" s="33"/>
      <c r="N64" s="33"/>
      <c r="O64" s="37"/>
      <c r="P64" s="91" t="s">
        <v>260</v>
      </c>
    </row>
    <row r="65" spans="1:16" x14ac:dyDescent="0.25">
      <c r="A65" s="7">
        <v>42</v>
      </c>
      <c r="B65" s="33" t="s">
        <v>69</v>
      </c>
      <c r="C65" s="33" t="s">
        <v>57</v>
      </c>
      <c r="D65" s="57" t="s">
        <v>187</v>
      </c>
      <c r="E65" s="35">
        <v>43593</v>
      </c>
      <c r="F65" s="35">
        <v>43593</v>
      </c>
      <c r="G65" s="33" t="s">
        <v>166</v>
      </c>
      <c r="H65" s="33" t="s">
        <v>57</v>
      </c>
      <c r="I65" s="82">
        <f t="shared" si="8"/>
        <v>15</v>
      </c>
      <c r="J65" s="33">
        <v>15</v>
      </c>
      <c r="K65" s="33"/>
      <c r="L65" s="33"/>
      <c r="M65" s="33"/>
      <c r="N65" s="33"/>
      <c r="O65" s="37"/>
      <c r="P65" s="91"/>
    </row>
    <row r="66" spans="1:16" x14ac:dyDescent="0.25">
      <c r="A66" s="7">
        <v>43</v>
      </c>
      <c r="B66" s="33" t="s">
        <v>194</v>
      </c>
      <c r="C66" s="33" t="s">
        <v>57</v>
      </c>
      <c r="D66" s="57" t="s">
        <v>195</v>
      </c>
      <c r="E66" s="35">
        <v>43592</v>
      </c>
      <c r="F66" s="35">
        <v>43592</v>
      </c>
      <c r="G66" s="33" t="s">
        <v>166</v>
      </c>
      <c r="H66" s="33" t="s">
        <v>57</v>
      </c>
      <c r="I66" s="82">
        <f t="shared" si="8"/>
        <v>15</v>
      </c>
      <c r="J66" s="33">
        <v>15</v>
      </c>
      <c r="K66" s="33"/>
      <c r="L66" s="33"/>
      <c r="M66" s="33"/>
      <c r="N66" s="33"/>
      <c r="O66" s="37"/>
      <c r="P66" s="91"/>
    </row>
    <row r="67" spans="1:16" x14ac:dyDescent="0.25">
      <c r="A67" s="7">
        <v>44</v>
      </c>
      <c r="B67" s="33" t="s">
        <v>194</v>
      </c>
      <c r="C67" s="33" t="s">
        <v>57</v>
      </c>
      <c r="D67" s="57" t="s">
        <v>196</v>
      </c>
      <c r="E67" s="35">
        <v>43588</v>
      </c>
      <c r="F67" s="35">
        <v>43588</v>
      </c>
      <c r="G67" s="33" t="s">
        <v>166</v>
      </c>
      <c r="H67" s="33" t="s">
        <v>57</v>
      </c>
      <c r="I67" s="82">
        <f t="shared" si="8"/>
        <v>15</v>
      </c>
      <c r="J67" s="33">
        <v>15</v>
      </c>
      <c r="K67" s="33"/>
      <c r="L67" s="33"/>
      <c r="M67" s="33"/>
      <c r="N67" s="33"/>
      <c r="O67" s="37"/>
      <c r="P67" s="91"/>
    </row>
    <row r="68" spans="1:16" ht="38.25" x14ac:dyDescent="0.25">
      <c r="A68" s="7">
        <v>45</v>
      </c>
      <c r="B68" s="33" t="s">
        <v>168</v>
      </c>
      <c r="C68" s="33" t="s">
        <v>169</v>
      </c>
      <c r="D68" s="57" t="s">
        <v>197</v>
      </c>
      <c r="E68" s="35" t="s">
        <v>198</v>
      </c>
      <c r="F68" s="33" t="s">
        <v>201</v>
      </c>
      <c r="G68" s="33" t="s">
        <v>64</v>
      </c>
      <c r="H68" s="33" t="s">
        <v>171</v>
      </c>
      <c r="I68" s="82">
        <f t="shared" si="8"/>
        <v>30</v>
      </c>
      <c r="J68" s="33">
        <v>30</v>
      </c>
      <c r="K68" s="33"/>
      <c r="L68" s="33"/>
      <c r="M68" s="33"/>
      <c r="N68" s="33"/>
      <c r="O68" s="37"/>
      <c r="P68" s="91"/>
    </row>
    <row r="69" spans="1:16" x14ac:dyDescent="0.25">
      <c r="A69" s="7">
        <v>46</v>
      </c>
      <c r="B69" s="33" t="s">
        <v>56</v>
      </c>
      <c r="C69" s="33" t="s">
        <v>57</v>
      </c>
      <c r="D69" s="57" t="s">
        <v>199</v>
      </c>
      <c r="E69" s="35" t="s">
        <v>200</v>
      </c>
      <c r="F69" s="33" t="s">
        <v>200</v>
      </c>
      <c r="G69" s="33" t="s">
        <v>166</v>
      </c>
      <c r="H69" s="33" t="s">
        <v>57</v>
      </c>
      <c r="I69" s="82">
        <f t="shared" si="8"/>
        <v>15</v>
      </c>
      <c r="J69" s="33">
        <v>15</v>
      </c>
      <c r="K69" s="33"/>
      <c r="L69" s="33"/>
      <c r="M69" s="33"/>
      <c r="N69" s="33"/>
      <c r="O69" s="37"/>
      <c r="P69" s="91"/>
    </row>
    <row r="70" spans="1:16" x14ac:dyDescent="0.25">
      <c r="A70" s="7">
        <v>47</v>
      </c>
      <c r="B70" s="33" t="s">
        <v>56</v>
      </c>
      <c r="C70" s="33" t="s">
        <v>57</v>
      </c>
      <c r="D70" s="57" t="s">
        <v>202</v>
      </c>
      <c r="E70" s="35" t="s">
        <v>203</v>
      </c>
      <c r="F70" s="33" t="s">
        <v>203</v>
      </c>
      <c r="G70" s="33" t="s">
        <v>68</v>
      </c>
      <c r="H70" s="33" t="s">
        <v>57</v>
      </c>
      <c r="I70" s="82">
        <f t="shared" si="8"/>
        <v>15</v>
      </c>
      <c r="J70" s="33">
        <v>15</v>
      </c>
      <c r="K70" s="33"/>
      <c r="L70" s="33"/>
      <c r="M70" s="33"/>
      <c r="N70" s="33"/>
      <c r="O70" s="37"/>
      <c r="P70" s="91"/>
    </row>
    <row r="71" spans="1:16" x14ac:dyDescent="0.25">
      <c r="A71" s="7">
        <v>48</v>
      </c>
      <c r="B71" s="33" t="s">
        <v>204</v>
      </c>
      <c r="C71" s="33" t="s">
        <v>33</v>
      </c>
      <c r="D71" s="57" t="s">
        <v>205</v>
      </c>
      <c r="E71" s="35" t="s">
        <v>206</v>
      </c>
      <c r="F71" s="33" t="s">
        <v>207</v>
      </c>
      <c r="G71" s="33" t="s">
        <v>68</v>
      </c>
      <c r="H71" s="33" t="s">
        <v>208</v>
      </c>
      <c r="I71" s="82">
        <f t="shared" si="8"/>
        <v>43.5</v>
      </c>
      <c r="J71" s="33">
        <v>30</v>
      </c>
      <c r="K71" s="33">
        <v>13.5</v>
      </c>
      <c r="L71" s="33"/>
      <c r="M71" s="33"/>
      <c r="N71" s="33"/>
      <c r="O71" s="37"/>
      <c r="P71" s="91"/>
    </row>
    <row r="72" spans="1:16" ht="25.5" x14ac:dyDescent="0.25">
      <c r="A72" s="7">
        <v>49</v>
      </c>
      <c r="B72" s="33" t="s">
        <v>168</v>
      </c>
      <c r="C72" s="33" t="s">
        <v>169</v>
      </c>
      <c r="D72" s="57" t="s">
        <v>209</v>
      </c>
      <c r="E72" s="35" t="s">
        <v>206</v>
      </c>
      <c r="F72" s="33" t="s">
        <v>207</v>
      </c>
      <c r="G72" s="33" t="s">
        <v>210</v>
      </c>
      <c r="H72" s="33" t="s">
        <v>211</v>
      </c>
      <c r="I72" s="82">
        <f t="shared" si="8"/>
        <v>30</v>
      </c>
      <c r="J72" s="33">
        <v>30</v>
      </c>
      <c r="K72" s="33"/>
      <c r="L72" s="33"/>
      <c r="M72" s="33"/>
      <c r="N72" s="33"/>
      <c r="O72" s="37"/>
      <c r="P72" s="91"/>
    </row>
    <row r="73" spans="1:16" ht="25.5" x14ac:dyDescent="0.25">
      <c r="A73" s="7">
        <v>50</v>
      </c>
      <c r="B73" s="33" t="s">
        <v>41</v>
      </c>
      <c r="C73" s="33" t="s">
        <v>33</v>
      </c>
      <c r="D73" s="57" t="s">
        <v>212</v>
      </c>
      <c r="E73" s="35" t="s">
        <v>213</v>
      </c>
      <c r="F73" s="33" t="s">
        <v>214</v>
      </c>
      <c r="G73" s="33" t="s">
        <v>68</v>
      </c>
      <c r="H73" s="33" t="s">
        <v>215</v>
      </c>
      <c r="I73" s="82">
        <f t="shared" si="8"/>
        <v>30</v>
      </c>
      <c r="J73" s="33">
        <v>30</v>
      </c>
      <c r="K73" s="33"/>
      <c r="L73" s="33"/>
      <c r="M73" s="33"/>
      <c r="N73" s="33"/>
      <c r="O73" s="37"/>
      <c r="P73" s="91"/>
    </row>
    <row r="74" spans="1:16" ht="25.5" x14ac:dyDescent="0.25">
      <c r="A74" s="7">
        <v>51</v>
      </c>
      <c r="B74" s="33" t="s">
        <v>50</v>
      </c>
      <c r="C74" s="33" t="s">
        <v>51</v>
      </c>
      <c r="D74" s="57" t="s">
        <v>216</v>
      </c>
      <c r="E74" s="35" t="s">
        <v>217</v>
      </c>
      <c r="F74" s="33" t="s">
        <v>218</v>
      </c>
      <c r="G74" s="33" t="s">
        <v>166</v>
      </c>
      <c r="H74" s="33" t="s">
        <v>219</v>
      </c>
      <c r="I74" s="82">
        <f t="shared" si="8"/>
        <v>30</v>
      </c>
      <c r="J74" s="33">
        <v>30</v>
      </c>
      <c r="K74" s="33"/>
      <c r="L74" s="33"/>
      <c r="M74" s="33"/>
      <c r="N74" s="33"/>
      <c r="O74" s="37"/>
      <c r="P74" s="91"/>
    </row>
    <row r="75" spans="1:16" ht="25.5" x14ac:dyDescent="0.25">
      <c r="A75" s="7">
        <v>52</v>
      </c>
      <c r="B75" s="33" t="s">
        <v>50</v>
      </c>
      <c r="C75" s="33" t="s">
        <v>51</v>
      </c>
      <c r="D75" s="57" t="s">
        <v>220</v>
      </c>
      <c r="E75" s="35">
        <v>43595</v>
      </c>
      <c r="F75" s="33" t="s">
        <v>201</v>
      </c>
      <c r="G75" s="33" t="s">
        <v>85</v>
      </c>
      <c r="H75" s="33" t="s">
        <v>53</v>
      </c>
      <c r="I75" s="82">
        <f t="shared" si="8"/>
        <v>30</v>
      </c>
      <c r="J75" s="33">
        <v>30</v>
      </c>
      <c r="K75" s="33"/>
      <c r="L75" s="33"/>
      <c r="M75" s="33"/>
      <c r="N75" s="33"/>
      <c r="O75" s="37"/>
      <c r="P75" s="91"/>
    </row>
    <row r="76" spans="1:16" ht="38.25" x14ac:dyDescent="0.25">
      <c r="A76" s="7">
        <v>53</v>
      </c>
      <c r="B76" s="33" t="s">
        <v>221</v>
      </c>
      <c r="C76" s="33" t="s">
        <v>55</v>
      </c>
      <c r="D76" s="57" t="s">
        <v>187</v>
      </c>
      <c r="E76" s="35">
        <v>43593</v>
      </c>
      <c r="F76" s="35">
        <v>43593</v>
      </c>
      <c r="G76" s="33" t="s">
        <v>222</v>
      </c>
      <c r="H76" s="33" t="s">
        <v>223</v>
      </c>
      <c r="I76" s="82">
        <f t="shared" si="8"/>
        <v>15</v>
      </c>
      <c r="J76" s="33">
        <v>15</v>
      </c>
      <c r="K76" s="33"/>
      <c r="L76" s="33"/>
      <c r="M76" s="33"/>
      <c r="N76" s="33"/>
      <c r="O76" s="37"/>
      <c r="P76" s="91"/>
    </row>
    <row r="77" spans="1:16" x14ac:dyDescent="0.25">
      <c r="A77" s="7">
        <v>54</v>
      </c>
      <c r="B77" s="33" t="s">
        <v>77</v>
      </c>
      <c r="C77" s="33" t="s">
        <v>57</v>
      </c>
      <c r="D77" s="57" t="s">
        <v>224</v>
      </c>
      <c r="E77" s="35">
        <v>43591</v>
      </c>
      <c r="F77" s="35">
        <v>43591</v>
      </c>
      <c r="G77" s="33" t="s">
        <v>36</v>
      </c>
      <c r="H77" s="33" t="s">
        <v>57</v>
      </c>
      <c r="I77" s="82">
        <f t="shared" si="8"/>
        <v>15</v>
      </c>
      <c r="J77" s="33">
        <v>15</v>
      </c>
      <c r="K77" s="33"/>
      <c r="L77" s="33"/>
      <c r="M77" s="33"/>
      <c r="N77" s="33"/>
      <c r="O77" s="37"/>
      <c r="P77" s="91"/>
    </row>
    <row r="78" spans="1:16" ht="25.5" x14ac:dyDescent="0.25">
      <c r="A78" s="7">
        <v>55</v>
      </c>
      <c r="B78" s="33" t="s">
        <v>225</v>
      </c>
      <c r="C78" s="33" t="s">
        <v>51</v>
      </c>
      <c r="D78" s="57" t="s">
        <v>224</v>
      </c>
      <c r="E78" s="35">
        <v>43591</v>
      </c>
      <c r="F78" s="35">
        <v>43591</v>
      </c>
      <c r="G78" s="33" t="s">
        <v>36</v>
      </c>
      <c r="H78" s="33" t="s">
        <v>65</v>
      </c>
      <c r="I78" s="82">
        <f t="shared" si="8"/>
        <v>15</v>
      </c>
      <c r="J78" s="33">
        <v>15</v>
      </c>
      <c r="K78" s="33"/>
      <c r="L78" s="33"/>
      <c r="M78" s="33"/>
      <c r="N78" s="33"/>
      <c r="O78" s="37"/>
      <c r="P78" s="91"/>
    </row>
    <row r="79" spans="1:16" ht="25.5" x14ac:dyDescent="0.25">
      <c r="A79" s="7">
        <v>56</v>
      </c>
      <c r="B79" s="33" t="s">
        <v>41</v>
      </c>
      <c r="C79" s="33" t="s">
        <v>33</v>
      </c>
      <c r="D79" s="57" t="s">
        <v>226</v>
      </c>
      <c r="E79" s="35" t="s">
        <v>227</v>
      </c>
      <c r="F79" s="33" t="s">
        <v>227</v>
      </c>
      <c r="G79" s="33" t="s">
        <v>166</v>
      </c>
      <c r="H79" s="33" t="s">
        <v>228</v>
      </c>
      <c r="I79" s="82">
        <f t="shared" si="8"/>
        <v>15</v>
      </c>
      <c r="J79" s="33">
        <v>15</v>
      </c>
      <c r="K79" s="33"/>
      <c r="L79" s="33"/>
      <c r="M79" s="33"/>
      <c r="N79" s="33"/>
      <c r="O79" s="37"/>
      <c r="P79" s="91"/>
    </row>
    <row r="80" spans="1:16" ht="25.5" x14ac:dyDescent="0.25">
      <c r="A80" s="7">
        <v>57</v>
      </c>
      <c r="B80" s="33" t="s">
        <v>229</v>
      </c>
      <c r="C80" s="33" t="s">
        <v>33</v>
      </c>
      <c r="D80" s="57" t="s">
        <v>212</v>
      </c>
      <c r="E80" s="35" t="s">
        <v>213</v>
      </c>
      <c r="F80" s="33" t="s">
        <v>214</v>
      </c>
      <c r="G80" s="33" t="s">
        <v>68</v>
      </c>
      <c r="H80" s="33" t="s">
        <v>230</v>
      </c>
      <c r="I80" s="82">
        <f t="shared" si="8"/>
        <v>30</v>
      </c>
      <c r="J80" s="33">
        <v>30</v>
      </c>
      <c r="K80" s="33"/>
      <c r="L80" s="33"/>
      <c r="M80" s="33"/>
      <c r="N80" s="33"/>
      <c r="O80" s="37"/>
      <c r="P80" s="91"/>
    </row>
    <row r="81" spans="1:16" ht="18" customHeight="1" x14ac:dyDescent="0.25">
      <c r="A81" s="7">
        <v>58</v>
      </c>
      <c r="B81" s="18" t="s">
        <v>77</v>
      </c>
      <c r="C81" s="18" t="s">
        <v>57</v>
      </c>
      <c r="D81" s="30" t="s">
        <v>195</v>
      </c>
      <c r="E81" s="19">
        <v>43592</v>
      </c>
      <c r="F81" s="19">
        <v>43592</v>
      </c>
      <c r="G81" s="18" t="s">
        <v>166</v>
      </c>
      <c r="H81" s="18" t="s">
        <v>57</v>
      </c>
      <c r="I81" s="32">
        <f t="shared" ref="I81:I125" si="9">SUM(J81:N81)</f>
        <v>15</v>
      </c>
      <c r="J81" s="6">
        <v>15</v>
      </c>
      <c r="K81" s="6"/>
      <c r="L81" s="6"/>
      <c r="M81" s="6"/>
      <c r="N81" s="6"/>
      <c r="O81" s="8"/>
      <c r="P81" s="91"/>
    </row>
    <row r="82" spans="1:16" ht="18" customHeight="1" x14ac:dyDescent="0.25">
      <c r="A82" s="7">
        <v>59</v>
      </c>
      <c r="B82" s="18" t="s">
        <v>134</v>
      </c>
      <c r="C82" s="18" t="s">
        <v>33</v>
      </c>
      <c r="D82" s="30" t="s">
        <v>234</v>
      </c>
      <c r="E82" s="19" t="s">
        <v>235</v>
      </c>
      <c r="F82" s="18" t="s">
        <v>247</v>
      </c>
      <c r="G82" s="18" t="s">
        <v>248</v>
      </c>
      <c r="H82" s="18" t="s">
        <v>249</v>
      </c>
      <c r="I82" s="32">
        <f t="shared" ref="I82" si="10">SUM(J82:N82)</f>
        <v>30</v>
      </c>
      <c r="J82" s="6">
        <v>30</v>
      </c>
      <c r="K82" s="6"/>
      <c r="L82" s="6"/>
      <c r="M82" s="6"/>
      <c r="N82" s="6"/>
      <c r="O82" s="8"/>
      <c r="P82" s="91"/>
    </row>
    <row r="83" spans="1:16" ht="18" customHeight="1" x14ac:dyDescent="0.25">
      <c r="A83" s="7">
        <v>60</v>
      </c>
      <c r="B83" s="18" t="s">
        <v>194</v>
      </c>
      <c r="C83" s="18" t="s">
        <v>57</v>
      </c>
      <c r="D83" s="30" t="s">
        <v>216</v>
      </c>
      <c r="E83" s="19" t="s">
        <v>217</v>
      </c>
      <c r="F83" s="18" t="s">
        <v>218</v>
      </c>
      <c r="G83" s="18" t="s">
        <v>166</v>
      </c>
      <c r="H83" s="18" t="s">
        <v>57</v>
      </c>
      <c r="I83" s="32">
        <f t="shared" si="9"/>
        <v>30</v>
      </c>
      <c r="J83" s="6">
        <v>30</v>
      </c>
      <c r="K83" s="6"/>
      <c r="L83" s="6"/>
      <c r="M83" s="6"/>
      <c r="N83" s="6"/>
      <c r="O83" s="8"/>
      <c r="P83" s="91"/>
    </row>
    <row r="84" spans="1:16" ht="24.75" customHeight="1" x14ac:dyDescent="0.25">
      <c r="A84" s="7">
        <v>61</v>
      </c>
      <c r="B84" s="18" t="s">
        <v>60</v>
      </c>
      <c r="C84" s="18" t="s">
        <v>61</v>
      </c>
      <c r="D84" s="30" t="s">
        <v>202</v>
      </c>
      <c r="E84" s="19" t="s">
        <v>203</v>
      </c>
      <c r="F84" s="18" t="s">
        <v>203</v>
      </c>
      <c r="G84" s="18" t="s">
        <v>68</v>
      </c>
      <c r="H84" s="18" t="s">
        <v>233</v>
      </c>
      <c r="I84" s="32">
        <f t="shared" si="9"/>
        <v>140</v>
      </c>
      <c r="J84" s="6">
        <v>15</v>
      </c>
      <c r="K84" s="6">
        <v>125</v>
      </c>
      <c r="L84" s="6"/>
      <c r="M84" s="6"/>
      <c r="N84" s="6"/>
      <c r="O84" s="8"/>
      <c r="P84" s="91"/>
    </row>
    <row r="85" spans="1:16" ht="18" customHeight="1" x14ac:dyDescent="0.25">
      <c r="A85" s="7">
        <v>62</v>
      </c>
      <c r="B85" s="18" t="s">
        <v>69</v>
      </c>
      <c r="C85" s="18" t="s">
        <v>57</v>
      </c>
      <c r="D85" s="30" t="s">
        <v>234</v>
      </c>
      <c r="E85" s="19" t="s">
        <v>235</v>
      </c>
      <c r="F85" s="18" t="s">
        <v>261</v>
      </c>
      <c r="G85" s="18" t="s">
        <v>166</v>
      </c>
      <c r="H85" s="18" t="s">
        <v>57</v>
      </c>
      <c r="I85" s="32">
        <f t="shared" si="9"/>
        <v>30</v>
      </c>
      <c r="J85" s="6">
        <v>30</v>
      </c>
      <c r="K85" s="6"/>
      <c r="L85" s="6"/>
      <c r="M85" s="6"/>
      <c r="N85" s="6"/>
      <c r="O85" s="8"/>
      <c r="P85" s="91"/>
    </row>
    <row r="86" spans="1:16" ht="27" customHeight="1" x14ac:dyDescent="0.25">
      <c r="A86" s="7">
        <v>63</v>
      </c>
      <c r="B86" s="18" t="s">
        <v>45</v>
      </c>
      <c r="C86" s="18" t="s">
        <v>33</v>
      </c>
      <c r="D86" s="30" t="s">
        <v>226</v>
      </c>
      <c r="E86" s="19" t="s">
        <v>227</v>
      </c>
      <c r="F86" s="18" t="s">
        <v>227</v>
      </c>
      <c r="G86" s="18" t="s">
        <v>166</v>
      </c>
      <c r="H86" s="18" t="s">
        <v>228</v>
      </c>
      <c r="I86" s="32">
        <f t="shared" si="9"/>
        <v>15</v>
      </c>
      <c r="J86" s="6">
        <v>15</v>
      </c>
      <c r="K86" s="6"/>
      <c r="L86" s="6"/>
      <c r="M86" s="6"/>
      <c r="N86" s="6"/>
      <c r="O86" s="8"/>
      <c r="P86" s="91"/>
    </row>
    <row r="87" spans="1:16" ht="18" customHeight="1" x14ac:dyDescent="0.25">
      <c r="A87" s="7">
        <v>64</v>
      </c>
      <c r="B87" s="18" t="s">
        <v>56</v>
      </c>
      <c r="C87" s="18" t="s">
        <v>57</v>
      </c>
      <c r="D87" s="88" t="s">
        <v>236</v>
      </c>
      <c r="E87" s="19" t="s">
        <v>203</v>
      </c>
      <c r="F87" s="18" t="s">
        <v>237</v>
      </c>
      <c r="G87" s="18" t="s">
        <v>36</v>
      </c>
      <c r="H87" s="18" t="s">
        <v>57</v>
      </c>
      <c r="I87" s="32">
        <f t="shared" ref="I87" si="11">SUM(J87:N87)</f>
        <v>15</v>
      </c>
      <c r="J87" s="18">
        <v>15</v>
      </c>
      <c r="K87" s="18"/>
      <c r="L87" s="18"/>
      <c r="M87" s="18"/>
      <c r="N87" s="18"/>
      <c r="O87" s="8"/>
      <c r="P87" s="91"/>
    </row>
    <row r="88" spans="1:16" ht="18" customHeight="1" x14ac:dyDescent="0.25">
      <c r="A88" s="7">
        <v>65</v>
      </c>
      <c r="B88" s="18" t="s">
        <v>194</v>
      </c>
      <c r="C88" s="18" t="s">
        <v>57</v>
      </c>
      <c r="D88" s="30" t="s">
        <v>234</v>
      </c>
      <c r="E88" s="19" t="s">
        <v>235</v>
      </c>
      <c r="F88" s="18" t="s">
        <v>238</v>
      </c>
      <c r="G88" s="18" t="s">
        <v>43</v>
      </c>
      <c r="H88" s="18" t="s">
        <v>57</v>
      </c>
      <c r="I88" s="32">
        <f t="shared" si="9"/>
        <v>15</v>
      </c>
      <c r="J88" s="6">
        <v>15</v>
      </c>
      <c r="K88" s="6"/>
      <c r="L88" s="6"/>
      <c r="M88" s="6"/>
      <c r="N88" s="6"/>
      <c r="O88" s="8"/>
      <c r="P88" s="91"/>
    </row>
    <row r="89" spans="1:16" ht="18" customHeight="1" x14ac:dyDescent="0.25">
      <c r="A89" s="7">
        <v>66</v>
      </c>
      <c r="B89" s="18" t="s">
        <v>194</v>
      </c>
      <c r="C89" s="18" t="s">
        <v>57</v>
      </c>
      <c r="D89" s="30" t="s">
        <v>205</v>
      </c>
      <c r="E89" s="19" t="s">
        <v>206</v>
      </c>
      <c r="F89" s="18" t="s">
        <v>239</v>
      </c>
      <c r="G89" s="18" t="s">
        <v>68</v>
      </c>
      <c r="H89" s="18" t="s">
        <v>57</v>
      </c>
      <c r="I89" s="32">
        <f t="shared" si="9"/>
        <v>245</v>
      </c>
      <c r="J89" s="6">
        <v>45</v>
      </c>
      <c r="K89" s="6"/>
      <c r="L89" s="6">
        <v>200</v>
      </c>
      <c r="M89" s="6"/>
      <c r="N89" s="6"/>
      <c r="O89" s="8"/>
      <c r="P89" s="91"/>
    </row>
    <row r="90" spans="1:16" ht="18" customHeight="1" x14ac:dyDescent="0.25">
      <c r="A90" s="7">
        <v>67</v>
      </c>
      <c r="B90" s="18" t="s">
        <v>77</v>
      </c>
      <c r="C90" s="18" t="s">
        <v>57</v>
      </c>
      <c r="D90" s="30" t="s">
        <v>240</v>
      </c>
      <c r="E90" s="19" t="s">
        <v>227</v>
      </c>
      <c r="F90" s="18" t="s">
        <v>241</v>
      </c>
      <c r="G90" s="18" t="s">
        <v>242</v>
      </c>
      <c r="H90" s="18" t="s">
        <v>57</v>
      </c>
      <c r="I90" s="32">
        <f t="shared" si="9"/>
        <v>15</v>
      </c>
      <c r="J90" s="6">
        <v>15</v>
      </c>
      <c r="K90" s="6"/>
      <c r="L90" s="6"/>
      <c r="M90" s="6"/>
      <c r="N90" s="6"/>
      <c r="O90" s="8"/>
      <c r="P90" s="91"/>
    </row>
    <row r="91" spans="1:16" ht="18" customHeight="1" x14ac:dyDescent="0.25">
      <c r="A91" s="7">
        <v>68</v>
      </c>
      <c r="B91" s="18" t="s">
        <v>267</v>
      </c>
      <c r="C91" s="18" t="s">
        <v>33</v>
      </c>
      <c r="D91" s="30" t="s">
        <v>276</v>
      </c>
      <c r="E91" s="19" t="s">
        <v>277</v>
      </c>
      <c r="F91" s="18" t="s">
        <v>277</v>
      </c>
      <c r="G91" s="18" t="s">
        <v>222</v>
      </c>
      <c r="H91" s="18" t="s">
        <v>278</v>
      </c>
      <c r="I91" s="6">
        <f t="shared" ref="I91:I94" si="12">SUM(J91:N91)</f>
        <v>15</v>
      </c>
      <c r="J91" s="6">
        <v>15</v>
      </c>
      <c r="K91" s="6"/>
      <c r="L91" s="6"/>
      <c r="M91" s="6"/>
      <c r="N91" s="6"/>
      <c r="O91" s="8"/>
      <c r="P91" s="91"/>
    </row>
    <row r="92" spans="1:16" ht="18" customHeight="1" x14ac:dyDescent="0.25">
      <c r="A92" s="7">
        <v>69</v>
      </c>
      <c r="B92" s="65" t="s">
        <v>54</v>
      </c>
      <c r="C92" s="65" t="s">
        <v>55</v>
      </c>
      <c r="D92" s="89" t="s">
        <v>244</v>
      </c>
      <c r="E92" s="66" t="s">
        <v>217</v>
      </c>
      <c r="F92" s="65" t="s">
        <v>218</v>
      </c>
      <c r="G92" s="65" t="s">
        <v>68</v>
      </c>
      <c r="H92" s="65" t="s">
        <v>98</v>
      </c>
      <c r="I92" s="67">
        <f t="shared" si="12"/>
        <v>30</v>
      </c>
      <c r="J92" s="67">
        <v>30</v>
      </c>
      <c r="K92" s="67"/>
      <c r="L92" s="67"/>
      <c r="M92" s="67"/>
      <c r="N92" s="67"/>
      <c r="O92" s="68"/>
      <c r="P92" s="91"/>
    </row>
    <row r="93" spans="1:16" ht="18" customHeight="1" x14ac:dyDescent="0.25">
      <c r="A93" s="7">
        <v>70</v>
      </c>
      <c r="B93" s="18" t="s">
        <v>54</v>
      </c>
      <c r="C93" s="18" t="s">
        <v>55</v>
      </c>
      <c r="D93" s="30" t="s">
        <v>226</v>
      </c>
      <c r="E93" s="19" t="s">
        <v>227</v>
      </c>
      <c r="F93" s="18" t="s">
        <v>227</v>
      </c>
      <c r="G93" s="18" t="s">
        <v>166</v>
      </c>
      <c r="H93" s="18" t="s">
        <v>228</v>
      </c>
      <c r="I93" s="6">
        <f t="shared" si="12"/>
        <v>15</v>
      </c>
      <c r="J93" s="6">
        <v>15</v>
      </c>
      <c r="K93" s="6"/>
      <c r="L93" s="6"/>
      <c r="M93" s="6"/>
      <c r="N93" s="6"/>
      <c r="O93" s="8"/>
      <c r="P93" s="91"/>
    </row>
    <row r="94" spans="1:16" ht="36.75" customHeight="1" x14ac:dyDescent="0.25">
      <c r="A94" s="7">
        <v>71</v>
      </c>
      <c r="B94" s="18" t="s">
        <v>325</v>
      </c>
      <c r="C94" s="18" t="s">
        <v>169</v>
      </c>
      <c r="D94" s="90" t="s">
        <v>328</v>
      </c>
      <c r="E94" s="85">
        <v>43608</v>
      </c>
      <c r="F94" s="84" t="s">
        <v>329</v>
      </c>
      <c r="G94" s="84" t="s">
        <v>68</v>
      </c>
      <c r="H94" s="84" t="s">
        <v>330</v>
      </c>
      <c r="I94" s="6">
        <f t="shared" si="12"/>
        <v>30</v>
      </c>
      <c r="J94" s="86">
        <v>30</v>
      </c>
      <c r="K94" s="86"/>
      <c r="L94" s="86"/>
      <c r="M94" s="86"/>
      <c r="N94" s="86"/>
      <c r="O94" s="87"/>
      <c r="P94" s="91"/>
    </row>
    <row r="95" spans="1:16" ht="48" customHeight="1" thickBot="1" x14ac:dyDescent="0.3">
      <c r="A95" s="64">
        <v>72</v>
      </c>
      <c r="B95" s="74" t="s">
        <v>250</v>
      </c>
      <c r="C95" s="74" t="s">
        <v>51</v>
      </c>
      <c r="D95" s="75" t="s">
        <v>234</v>
      </c>
      <c r="E95" s="76" t="s">
        <v>235</v>
      </c>
      <c r="F95" s="74" t="s">
        <v>247</v>
      </c>
      <c r="G95" s="74" t="s">
        <v>248</v>
      </c>
      <c r="H95" s="74" t="s">
        <v>249</v>
      </c>
      <c r="I95" s="83">
        <f t="shared" ref="I95" si="13">SUM(J95:N95)</f>
        <v>30</v>
      </c>
      <c r="J95" s="77">
        <v>30</v>
      </c>
      <c r="K95" s="77"/>
      <c r="L95" s="77"/>
      <c r="M95" s="77"/>
      <c r="N95" s="77"/>
      <c r="O95" s="78"/>
      <c r="P95" s="91"/>
    </row>
    <row r="96" spans="1:16" ht="25.5" x14ac:dyDescent="0.25">
      <c r="A96" s="7">
        <v>73</v>
      </c>
      <c r="B96" s="18" t="s">
        <v>245</v>
      </c>
      <c r="C96" s="18" t="s">
        <v>51</v>
      </c>
      <c r="D96" s="30" t="s">
        <v>251</v>
      </c>
      <c r="E96" s="19" t="s">
        <v>252</v>
      </c>
      <c r="F96" s="18" t="s">
        <v>253</v>
      </c>
      <c r="G96" s="18" t="s">
        <v>256</v>
      </c>
      <c r="H96" s="18" t="s">
        <v>255</v>
      </c>
      <c r="I96" s="6">
        <f t="shared" si="9"/>
        <v>25</v>
      </c>
      <c r="J96" s="6"/>
      <c r="K96" s="6">
        <v>25</v>
      </c>
      <c r="L96" s="6"/>
      <c r="M96" s="6"/>
      <c r="N96" s="6"/>
      <c r="O96" s="8"/>
      <c r="P96" s="91" t="s">
        <v>331</v>
      </c>
    </row>
    <row r="97" spans="1:16" ht="25.5" x14ac:dyDescent="0.25">
      <c r="A97" s="7">
        <v>74</v>
      </c>
      <c r="B97" s="18" t="s">
        <v>246</v>
      </c>
      <c r="C97" s="18" t="s">
        <v>51</v>
      </c>
      <c r="D97" s="30" t="s">
        <v>251</v>
      </c>
      <c r="E97" s="19" t="s">
        <v>252</v>
      </c>
      <c r="F97" s="18" t="s">
        <v>253</v>
      </c>
      <c r="G97" s="18" t="s">
        <v>256</v>
      </c>
      <c r="H97" s="18" t="s">
        <v>255</v>
      </c>
      <c r="I97" s="6">
        <f t="shared" si="9"/>
        <v>25</v>
      </c>
      <c r="J97" s="6"/>
      <c r="K97" s="6">
        <v>25</v>
      </c>
      <c r="L97" s="6"/>
      <c r="M97" s="6"/>
      <c r="N97" s="6"/>
      <c r="O97" s="8"/>
      <c r="P97" s="91"/>
    </row>
    <row r="98" spans="1:16" ht="18" customHeight="1" x14ac:dyDescent="0.25">
      <c r="A98" s="7">
        <v>75</v>
      </c>
      <c r="B98" s="18" t="s">
        <v>56</v>
      </c>
      <c r="C98" s="18" t="s">
        <v>57</v>
      </c>
      <c r="D98" s="30" t="s">
        <v>231</v>
      </c>
      <c r="E98" s="19">
        <v>43617</v>
      </c>
      <c r="F98" s="18" t="s">
        <v>232</v>
      </c>
      <c r="G98" s="18" t="s">
        <v>68</v>
      </c>
      <c r="H98" s="18" t="s">
        <v>57</v>
      </c>
      <c r="I98" s="6">
        <f t="shared" si="9"/>
        <v>140</v>
      </c>
      <c r="J98" s="6">
        <v>30</v>
      </c>
      <c r="K98" s="6"/>
      <c r="L98" s="6">
        <v>110</v>
      </c>
      <c r="M98" s="6"/>
      <c r="N98" s="6"/>
      <c r="O98" s="8"/>
      <c r="P98" s="91"/>
    </row>
    <row r="99" spans="1:16" ht="51" x14ac:dyDescent="0.25">
      <c r="A99" s="7">
        <v>76</v>
      </c>
      <c r="B99" s="18" t="s">
        <v>41</v>
      </c>
      <c r="C99" s="18" t="s">
        <v>33</v>
      </c>
      <c r="D99" s="30" t="s">
        <v>243</v>
      </c>
      <c r="E99" s="19">
        <v>43623</v>
      </c>
      <c r="F99" s="19">
        <v>43623</v>
      </c>
      <c r="G99" s="18" t="s">
        <v>43</v>
      </c>
      <c r="H99" s="18" t="s">
        <v>44</v>
      </c>
      <c r="I99" s="6">
        <f t="shared" si="9"/>
        <v>15</v>
      </c>
      <c r="J99" s="6">
        <v>15</v>
      </c>
      <c r="K99" s="6"/>
      <c r="L99" s="6"/>
      <c r="M99" s="6"/>
      <c r="N99" s="6"/>
      <c r="O99" s="8"/>
      <c r="P99" s="91"/>
    </row>
    <row r="100" spans="1:16" x14ac:dyDescent="0.25">
      <c r="A100" s="7">
        <v>77</v>
      </c>
      <c r="B100" s="18" t="s">
        <v>77</v>
      </c>
      <c r="C100" s="18" t="s">
        <v>57</v>
      </c>
      <c r="D100" s="30" t="s">
        <v>279</v>
      </c>
      <c r="E100" s="19">
        <v>43627</v>
      </c>
      <c r="F100" s="19">
        <v>43628</v>
      </c>
      <c r="G100" s="18" t="s">
        <v>36</v>
      </c>
      <c r="H100" s="18" t="s">
        <v>57</v>
      </c>
      <c r="I100" s="6">
        <f t="shared" si="9"/>
        <v>15</v>
      </c>
      <c r="J100" s="6">
        <v>15</v>
      </c>
      <c r="K100" s="6"/>
      <c r="L100" s="6"/>
      <c r="M100" s="6"/>
      <c r="N100" s="6"/>
      <c r="O100" s="8"/>
      <c r="P100" s="91"/>
    </row>
    <row r="101" spans="1:16" ht="18" customHeight="1" x14ac:dyDescent="0.25">
      <c r="A101" s="7">
        <v>78</v>
      </c>
      <c r="B101" s="18" t="s">
        <v>77</v>
      </c>
      <c r="C101" s="18" t="s">
        <v>57</v>
      </c>
      <c r="D101" s="30" t="s">
        <v>280</v>
      </c>
      <c r="E101" s="19" t="s">
        <v>281</v>
      </c>
      <c r="F101" s="18" t="s">
        <v>281</v>
      </c>
      <c r="G101" s="18" t="s">
        <v>36</v>
      </c>
      <c r="H101" s="18" t="s">
        <v>57</v>
      </c>
      <c r="I101" s="6">
        <f t="shared" si="9"/>
        <v>15</v>
      </c>
      <c r="J101" s="6">
        <v>15</v>
      </c>
      <c r="K101" s="6"/>
      <c r="L101" s="6"/>
      <c r="M101" s="6"/>
      <c r="N101" s="6"/>
      <c r="O101" s="8"/>
      <c r="P101" s="91"/>
    </row>
    <row r="102" spans="1:16" ht="46.5" customHeight="1" x14ac:dyDescent="0.25">
      <c r="A102" s="7">
        <v>79</v>
      </c>
      <c r="B102" s="18" t="s">
        <v>225</v>
      </c>
      <c r="C102" s="18" t="s">
        <v>51</v>
      </c>
      <c r="D102" s="30" t="s">
        <v>280</v>
      </c>
      <c r="E102" s="19" t="s">
        <v>281</v>
      </c>
      <c r="F102" s="18" t="s">
        <v>281</v>
      </c>
      <c r="G102" s="18" t="s">
        <v>36</v>
      </c>
      <c r="H102" s="18" t="s">
        <v>37</v>
      </c>
      <c r="I102" s="6">
        <f t="shared" si="9"/>
        <v>15</v>
      </c>
      <c r="J102" s="6">
        <v>15</v>
      </c>
      <c r="K102" s="6"/>
      <c r="L102" s="6"/>
      <c r="M102" s="6"/>
      <c r="N102" s="6"/>
      <c r="O102" s="8"/>
      <c r="P102" s="91"/>
    </row>
    <row r="103" spans="1:16" ht="43.5" customHeight="1" x14ac:dyDescent="0.25">
      <c r="A103" s="7">
        <v>80</v>
      </c>
      <c r="B103" s="18" t="s">
        <v>225</v>
      </c>
      <c r="C103" s="18" t="s">
        <v>51</v>
      </c>
      <c r="D103" s="30" t="s">
        <v>279</v>
      </c>
      <c r="E103" s="19">
        <v>43627</v>
      </c>
      <c r="F103" s="19">
        <v>43627</v>
      </c>
      <c r="G103" s="18" t="s">
        <v>36</v>
      </c>
      <c r="H103" s="18" t="s">
        <v>37</v>
      </c>
      <c r="I103" s="6">
        <f t="shared" si="9"/>
        <v>15</v>
      </c>
      <c r="J103" s="6">
        <v>15</v>
      </c>
      <c r="K103" s="6"/>
      <c r="L103" s="6"/>
      <c r="M103" s="6"/>
      <c r="N103" s="6"/>
      <c r="O103" s="8"/>
      <c r="P103" s="91"/>
    </row>
    <row r="104" spans="1:16" ht="39" customHeight="1" x14ac:dyDescent="0.25">
      <c r="A104" s="7">
        <v>81</v>
      </c>
      <c r="B104" s="18" t="s">
        <v>282</v>
      </c>
      <c r="C104" s="18" t="s">
        <v>51</v>
      </c>
      <c r="D104" s="30" t="s">
        <v>279</v>
      </c>
      <c r="E104" s="19">
        <v>43627</v>
      </c>
      <c r="F104" s="19">
        <v>43627</v>
      </c>
      <c r="G104" s="18" t="s">
        <v>36</v>
      </c>
      <c r="H104" s="18" t="s">
        <v>37</v>
      </c>
      <c r="I104" s="6">
        <f t="shared" si="9"/>
        <v>15</v>
      </c>
      <c r="J104" s="6">
        <v>15</v>
      </c>
      <c r="K104" s="6"/>
      <c r="L104" s="6"/>
      <c r="M104" s="6"/>
      <c r="N104" s="6"/>
      <c r="O104" s="8"/>
      <c r="P104" s="91"/>
    </row>
    <row r="105" spans="1:16" ht="36.75" customHeight="1" x14ac:dyDescent="0.25">
      <c r="A105" s="7">
        <v>82</v>
      </c>
      <c r="B105" s="18" t="s">
        <v>282</v>
      </c>
      <c r="C105" s="18" t="s">
        <v>51</v>
      </c>
      <c r="D105" s="30" t="s">
        <v>280</v>
      </c>
      <c r="E105" s="19" t="s">
        <v>281</v>
      </c>
      <c r="F105" s="18" t="s">
        <v>281</v>
      </c>
      <c r="G105" s="18" t="s">
        <v>36</v>
      </c>
      <c r="H105" s="18" t="s">
        <v>37</v>
      </c>
      <c r="I105" s="6">
        <f t="shared" si="9"/>
        <v>15</v>
      </c>
      <c r="J105" s="6">
        <v>15</v>
      </c>
      <c r="K105" s="6"/>
      <c r="L105" s="6"/>
      <c r="M105" s="6"/>
      <c r="N105" s="6"/>
      <c r="O105" s="8"/>
      <c r="P105" s="91"/>
    </row>
    <row r="106" spans="1:16" ht="36.75" customHeight="1" x14ac:dyDescent="0.25">
      <c r="A106" s="7">
        <v>83</v>
      </c>
      <c r="B106" s="18" t="s">
        <v>299</v>
      </c>
      <c r="C106" s="18" t="s">
        <v>51</v>
      </c>
      <c r="D106" s="30" t="s">
        <v>337</v>
      </c>
      <c r="E106" s="19">
        <v>43634</v>
      </c>
      <c r="F106" s="18" t="s">
        <v>338</v>
      </c>
      <c r="G106" s="18" t="s">
        <v>85</v>
      </c>
      <c r="H106" s="18" t="s">
        <v>139</v>
      </c>
      <c r="I106" s="6">
        <f t="shared" si="9"/>
        <v>30</v>
      </c>
      <c r="J106" s="6">
        <v>30</v>
      </c>
      <c r="K106" s="6"/>
      <c r="L106" s="6"/>
      <c r="M106" s="6"/>
      <c r="N106" s="6"/>
      <c r="O106" s="8"/>
      <c r="P106" s="91"/>
    </row>
    <row r="107" spans="1:16" ht="26.25" customHeight="1" x14ac:dyDescent="0.25">
      <c r="A107" s="7">
        <v>84</v>
      </c>
      <c r="B107" s="18" t="s">
        <v>175</v>
      </c>
      <c r="C107" s="18" t="s">
        <v>51</v>
      </c>
      <c r="D107" s="30" t="s">
        <v>290</v>
      </c>
      <c r="E107" s="19" t="s">
        <v>291</v>
      </c>
      <c r="F107" s="18" t="s">
        <v>291</v>
      </c>
      <c r="G107" s="18" t="s">
        <v>166</v>
      </c>
      <c r="H107" s="18" t="s">
        <v>181</v>
      </c>
      <c r="I107" s="6">
        <f t="shared" si="9"/>
        <v>15</v>
      </c>
      <c r="J107" s="6">
        <v>15</v>
      </c>
      <c r="K107" s="6"/>
      <c r="L107" s="6"/>
      <c r="M107" s="6"/>
      <c r="N107" s="6"/>
      <c r="O107" s="8"/>
      <c r="P107" s="91"/>
    </row>
    <row r="108" spans="1:16" ht="18" customHeight="1" x14ac:dyDescent="0.25">
      <c r="A108" s="7">
        <v>85</v>
      </c>
      <c r="B108" s="18" t="s">
        <v>194</v>
      </c>
      <c r="C108" s="18" t="s">
        <v>57</v>
      </c>
      <c r="D108" s="30" t="s">
        <v>292</v>
      </c>
      <c r="E108" s="19" t="s">
        <v>293</v>
      </c>
      <c r="F108" s="18" t="s">
        <v>293</v>
      </c>
      <c r="G108" s="18" t="s">
        <v>166</v>
      </c>
      <c r="H108" s="18" t="s">
        <v>57</v>
      </c>
      <c r="I108" s="6">
        <f t="shared" si="9"/>
        <v>15</v>
      </c>
      <c r="J108" s="6">
        <v>15</v>
      </c>
      <c r="K108" s="6"/>
      <c r="L108" s="6"/>
      <c r="M108" s="6"/>
      <c r="N108" s="6"/>
      <c r="O108" s="8"/>
      <c r="P108" s="91"/>
    </row>
    <row r="109" spans="1:16" ht="18" customHeight="1" x14ac:dyDescent="0.25">
      <c r="A109" s="7">
        <v>86</v>
      </c>
      <c r="B109" s="18" t="s">
        <v>101</v>
      </c>
      <c r="C109" s="18" t="s">
        <v>57</v>
      </c>
      <c r="D109" s="30" t="s">
        <v>292</v>
      </c>
      <c r="E109" s="19" t="s">
        <v>293</v>
      </c>
      <c r="F109" s="18" t="s">
        <v>293</v>
      </c>
      <c r="G109" s="18" t="s">
        <v>166</v>
      </c>
      <c r="H109" s="18" t="s">
        <v>57</v>
      </c>
      <c r="I109" s="6">
        <f t="shared" si="9"/>
        <v>15</v>
      </c>
      <c r="J109" s="6">
        <v>15</v>
      </c>
      <c r="K109" s="6"/>
      <c r="L109" s="6"/>
      <c r="M109" s="6"/>
      <c r="N109" s="6"/>
      <c r="O109" s="8"/>
      <c r="P109" s="91"/>
    </row>
    <row r="110" spans="1:16" ht="18" customHeight="1" x14ac:dyDescent="0.25">
      <c r="A110" s="7">
        <v>87</v>
      </c>
      <c r="B110" s="18" t="s">
        <v>77</v>
      </c>
      <c r="C110" s="18" t="s">
        <v>57</v>
      </c>
      <c r="D110" s="30" t="s">
        <v>292</v>
      </c>
      <c r="E110" s="19" t="s">
        <v>293</v>
      </c>
      <c r="F110" s="18" t="s">
        <v>293</v>
      </c>
      <c r="G110" s="18" t="s">
        <v>166</v>
      </c>
      <c r="H110" s="18" t="s">
        <v>57</v>
      </c>
      <c r="I110" s="6">
        <f t="shared" si="9"/>
        <v>15</v>
      </c>
      <c r="J110" s="6">
        <v>15</v>
      </c>
      <c r="K110" s="6"/>
      <c r="L110" s="6"/>
      <c r="M110" s="6"/>
      <c r="N110" s="6"/>
      <c r="O110" s="8"/>
      <c r="P110" s="91"/>
    </row>
    <row r="111" spans="1:16" ht="39.75" customHeight="1" x14ac:dyDescent="0.25">
      <c r="A111" s="7">
        <v>88</v>
      </c>
      <c r="B111" s="18" t="s">
        <v>294</v>
      </c>
      <c r="C111" s="18" t="s">
        <v>51</v>
      </c>
      <c r="D111" s="30" t="s">
        <v>295</v>
      </c>
      <c r="E111" s="19" t="s">
        <v>296</v>
      </c>
      <c r="F111" s="18" t="s">
        <v>297</v>
      </c>
      <c r="G111" s="18" t="s">
        <v>68</v>
      </c>
      <c r="H111" s="18" t="s">
        <v>298</v>
      </c>
      <c r="I111" s="6">
        <f t="shared" si="9"/>
        <v>45</v>
      </c>
      <c r="J111" s="6">
        <v>45</v>
      </c>
      <c r="K111" s="6"/>
      <c r="L111" s="6"/>
      <c r="M111" s="6"/>
      <c r="N111" s="6"/>
      <c r="O111" s="8"/>
      <c r="P111" s="91"/>
    </row>
    <row r="112" spans="1:16" ht="25.5" customHeight="1" x14ac:dyDescent="0.25">
      <c r="A112" s="7">
        <v>89</v>
      </c>
      <c r="B112" s="18" t="s">
        <v>299</v>
      </c>
      <c r="C112" s="18" t="s">
        <v>51</v>
      </c>
      <c r="D112" s="30" t="s">
        <v>300</v>
      </c>
      <c r="E112" s="19" t="s">
        <v>301</v>
      </c>
      <c r="F112" s="19" t="s">
        <v>302</v>
      </c>
      <c r="G112" s="18" t="s">
        <v>166</v>
      </c>
      <c r="H112" s="18" t="s">
        <v>303</v>
      </c>
      <c r="I112" s="6">
        <f t="shared" si="9"/>
        <v>15</v>
      </c>
      <c r="J112" s="6">
        <v>15</v>
      </c>
      <c r="K112" s="6"/>
      <c r="L112" s="6"/>
      <c r="M112" s="6"/>
      <c r="N112" s="6"/>
      <c r="O112" s="8"/>
      <c r="P112" s="91"/>
    </row>
    <row r="113" spans="1:16" ht="27.75" customHeight="1" x14ac:dyDescent="0.25">
      <c r="A113" s="7">
        <v>90</v>
      </c>
      <c r="B113" s="18" t="s">
        <v>60</v>
      </c>
      <c r="C113" s="18" t="s">
        <v>61</v>
      </c>
      <c r="D113" s="30" t="s">
        <v>231</v>
      </c>
      <c r="E113" s="19">
        <v>43617</v>
      </c>
      <c r="F113" s="18" t="s">
        <v>232</v>
      </c>
      <c r="G113" s="18" t="s">
        <v>68</v>
      </c>
      <c r="H113" s="18" t="s">
        <v>108</v>
      </c>
      <c r="I113" s="6">
        <f t="shared" si="9"/>
        <v>155</v>
      </c>
      <c r="J113" s="6">
        <v>30</v>
      </c>
      <c r="K113" s="6">
        <v>125</v>
      </c>
      <c r="L113" s="6"/>
      <c r="M113" s="6"/>
      <c r="N113" s="6"/>
      <c r="O113" s="8"/>
      <c r="P113" s="91"/>
    </row>
    <row r="114" spans="1:16" ht="18" customHeight="1" x14ac:dyDescent="0.25">
      <c r="A114" s="7">
        <v>91</v>
      </c>
      <c r="B114" s="18" t="s">
        <v>50</v>
      </c>
      <c r="C114" s="18" t="s">
        <v>51</v>
      </c>
      <c r="D114" s="30" t="s">
        <v>290</v>
      </c>
      <c r="E114" s="19" t="s">
        <v>291</v>
      </c>
      <c r="F114" s="18" t="s">
        <v>291</v>
      </c>
      <c r="G114" s="18" t="s">
        <v>166</v>
      </c>
      <c r="H114" s="18" t="s">
        <v>181</v>
      </c>
      <c r="I114" s="6">
        <f t="shared" si="9"/>
        <v>15</v>
      </c>
      <c r="J114" s="6">
        <v>15</v>
      </c>
      <c r="K114" s="6"/>
      <c r="L114" s="6"/>
      <c r="M114" s="6"/>
      <c r="N114" s="6"/>
      <c r="O114" s="8"/>
      <c r="P114" s="91"/>
    </row>
    <row r="115" spans="1:16" ht="18" customHeight="1" x14ac:dyDescent="0.25">
      <c r="A115" s="7">
        <v>92</v>
      </c>
      <c r="B115" s="18" t="s">
        <v>304</v>
      </c>
      <c r="C115" s="18" t="s">
        <v>51</v>
      </c>
      <c r="D115" s="30" t="s">
        <v>305</v>
      </c>
      <c r="E115" s="19" t="s">
        <v>306</v>
      </c>
      <c r="F115" s="18" t="s">
        <v>297</v>
      </c>
      <c r="G115" s="18" t="s">
        <v>68</v>
      </c>
      <c r="H115" s="18" t="s">
        <v>275</v>
      </c>
      <c r="I115" s="6">
        <f t="shared" si="9"/>
        <v>93</v>
      </c>
      <c r="J115" s="6">
        <v>45</v>
      </c>
      <c r="K115" s="6">
        <v>48</v>
      </c>
      <c r="L115" s="6"/>
      <c r="M115" s="6"/>
      <c r="N115" s="6"/>
      <c r="O115" s="8"/>
      <c r="P115" s="91"/>
    </row>
    <row r="116" spans="1:16" ht="28.5" customHeight="1" x14ac:dyDescent="0.25">
      <c r="A116" s="7">
        <v>93</v>
      </c>
      <c r="B116" s="18" t="s">
        <v>175</v>
      </c>
      <c r="C116" s="18" t="s">
        <v>51</v>
      </c>
      <c r="D116" s="30" t="s">
        <v>300</v>
      </c>
      <c r="E116" s="19" t="s">
        <v>301</v>
      </c>
      <c r="F116" s="18" t="s">
        <v>301</v>
      </c>
      <c r="G116" s="18" t="s">
        <v>166</v>
      </c>
      <c r="H116" s="18" t="s">
        <v>303</v>
      </c>
      <c r="I116" s="6">
        <f t="shared" si="9"/>
        <v>15</v>
      </c>
      <c r="J116" s="6">
        <v>15</v>
      </c>
      <c r="K116" s="6"/>
      <c r="L116" s="6"/>
      <c r="M116" s="6"/>
      <c r="N116" s="6"/>
      <c r="O116" s="8"/>
      <c r="P116" s="91"/>
    </row>
    <row r="117" spans="1:16" ht="18" customHeight="1" x14ac:dyDescent="0.25">
      <c r="A117" s="7">
        <v>94</v>
      </c>
      <c r="B117" s="18" t="s">
        <v>45</v>
      </c>
      <c r="C117" s="18" t="s">
        <v>33</v>
      </c>
      <c r="D117" s="30" t="s">
        <v>307</v>
      </c>
      <c r="E117" s="19" t="s">
        <v>308</v>
      </c>
      <c r="F117" s="18" t="s">
        <v>308</v>
      </c>
      <c r="G117" s="18" t="s">
        <v>166</v>
      </c>
      <c r="H117" s="18" t="s">
        <v>228</v>
      </c>
      <c r="I117" s="6">
        <f t="shared" si="9"/>
        <v>15</v>
      </c>
      <c r="J117" s="6">
        <v>15</v>
      </c>
      <c r="K117" s="6"/>
      <c r="L117" s="6"/>
      <c r="M117" s="6"/>
      <c r="N117" s="6"/>
      <c r="O117" s="8"/>
      <c r="P117" s="91"/>
    </row>
    <row r="118" spans="1:16" ht="18" customHeight="1" x14ac:dyDescent="0.25">
      <c r="A118" s="7">
        <v>95</v>
      </c>
      <c r="B118" s="18" t="s">
        <v>41</v>
      </c>
      <c r="C118" s="18" t="s">
        <v>33</v>
      </c>
      <c r="D118" s="30" t="s">
        <v>307</v>
      </c>
      <c r="E118" s="19" t="s">
        <v>308</v>
      </c>
      <c r="F118" s="18" t="s">
        <v>308</v>
      </c>
      <c r="G118" s="18" t="s">
        <v>166</v>
      </c>
      <c r="H118" s="18" t="s">
        <v>228</v>
      </c>
      <c r="I118" s="6">
        <f t="shared" si="9"/>
        <v>15</v>
      </c>
      <c r="J118" s="6">
        <v>15</v>
      </c>
      <c r="K118" s="6"/>
      <c r="L118" s="6"/>
      <c r="M118" s="6"/>
      <c r="N118" s="6"/>
      <c r="O118" s="8"/>
      <c r="P118" s="91"/>
    </row>
    <row r="119" spans="1:16" ht="18" customHeight="1" x14ac:dyDescent="0.25">
      <c r="A119" s="7">
        <v>96</v>
      </c>
      <c r="B119" s="18" t="s">
        <v>309</v>
      </c>
      <c r="C119" s="18" t="s">
        <v>51</v>
      </c>
      <c r="D119" s="30" t="s">
        <v>310</v>
      </c>
      <c r="E119" s="19" t="s">
        <v>291</v>
      </c>
      <c r="F119" s="18" t="s">
        <v>311</v>
      </c>
      <c r="G119" s="18" t="s">
        <v>312</v>
      </c>
      <c r="H119" s="18" t="s">
        <v>211</v>
      </c>
      <c r="I119" s="6">
        <f t="shared" si="9"/>
        <v>30</v>
      </c>
      <c r="J119" s="6">
        <v>30</v>
      </c>
      <c r="K119" s="6"/>
      <c r="L119" s="6"/>
      <c r="M119" s="6"/>
      <c r="N119" s="6"/>
      <c r="O119" s="8"/>
      <c r="P119" s="91"/>
    </row>
    <row r="120" spans="1:16" ht="27" customHeight="1" x14ac:dyDescent="0.25">
      <c r="A120" s="7">
        <v>97</v>
      </c>
      <c r="B120" s="18" t="s">
        <v>168</v>
      </c>
      <c r="C120" s="18" t="s">
        <v>169</v>
      </c>
      <c r="D120" s="30" t="s">
        <v>310</v>
      </c>
      <c r="E120" s="19" t="s">
        <v>291</v>
      </c>
      <c r="F120" s="18" t="s">
        <v>311</v>
      </c>
      <c r="G120" s="18" t="s">
        <v>312</v>
      </c>
      <c r="H120" s="18" t="s">
        <v>211</v>
      </c>
      <c r="I120" s="6">
        <f t="shared" si="9"/>
        <v>30</v>
      </c>
      <c r="J120" s="6">
        <v>30</v>
      </c>
      <c r="K120" s="6"/>
      <c r="L120" s="6"/>
      <c r="M120" s="6"/>
      <c r="N120" s="6"/>
      <c r="O120" s="8"/>
      <c r="P120" s="91"/>
    </row>
    <row r="121" spans="1:16" ht="27" customHeight="1" x14ac:dyDescent="0.25">
      <c r="A121" s="7">
        <v>98</v>
      </c>
      <c r="B121" s="18" t="s">
        <v>288</v>
      </c>
      <c r="C121" s="18" t="s">
        <v>169</v>
      </c>
      <c r="D121" s="30" t="s">
        <v>283</v>
      </c>
      <c r="E121" s="19" t="s">
        <v>284</v>
      </c>
      <c r="F121" s="18" t="s">
        <v>313</v>
      </c>
      <c r="G121" s="18" t="s">
        <v>68</v>
      </c>
      <c r="H121" s="18" t="s">
        <v>314</v>
      </c>
      <c r="I121" s="6">
        <f t="shared" si="9"/>
        <v>86</v>
      </c>
      <c r="J121" s="6">
        <v>30</v>
      </c>
      <c r="K121" s="6">
        <v>56</v>
      </c>
      <c r="L121" s="6"/>
      <c r="M121" s="6"/>
      <c r="N121" s="6"/>
      <c r="O121" s="8"/>
      <c r="P121" s="91"/>
    </row>
    <row r="122" spans="1:16" ht="18" customHeight="1" x14ac:dyDescent="0.25">
      <c r="A122" s="7">
        <v>99</v>
      </c>
      <c r="B122" s="18" t="s">
        <v>134</v>
      </c>
      <c r="C122" s="18" t="s">
        <v>33</v>
      </c>
      <c r="D122" s="30" t="s">
        <v>283</v>
      </c>
      <c r="E122" s="19" t="s">
        <v>284</v>
      </c>
      <c r="F122" s="18" t="s">
        <v>313</v>
      </c>
      <c r="G122" s="18" t="s">
        <v>68</v>
      </c>
      <c r="H122" s="18" t="s">
        <v>314</v>
      </c>
      <c r="I122" s="6">
        <f t="shared" si="9"/>
        <v>86</v>
      </c>
      <c r="J122" s="6">
        <v>30</v>
      </c>
      <c r="K122" s="6">
        <v>56</v>
      </c>
      <c r="L122" s="6"/>
      <c r="M122" s="6"/>
      <c r="N122" s="6"/>
      <c r="O122" s="8"/>
      <c r="P122" s="91"/>
    </row>
    <row r="123" spans="1:16" ht="18" customHeight="1" x14ac:dyDescent="0.25">
      <c r="A123" s="7">
        <v>100</v>
      </c>
      <c r="B123" s="18" t="s">
        <v>221</v>
      </c>
      <c r="C123" s="18" t="s">
        <v>55</v>
      </c>
      <c r="D123" s="30" t="s">
        <v>283</v>
      </c>
      <c r="E123" s="19" t="s">
        <v>284</v>
      </c>
      <c r="F123" s="18" t="s">
        <v>313</v>
      </c>
      <c r="G123" s="18" t="s">
        <v>68</v>
      </c>
      <c r="H123" s="18" t="s">
        <v>314</v>
      </c>
      <c r="I123" s="6">
        <f t="shared" si="9"/>
        <v>86</v>
      </c>
      <c r="J123" s="6">
        <v>30</v>
      </c>
      <c r="K123" s="6">
        <v>56</v>
      </c>
      <c r="L123" s="6"/>
      <c r="M123" s="6"/>
      <c r="N123" s="6"/>
      <c r="O123" s="8"/>
      <c r="P123" s="91"/>
    </row>
    <row r="124" spans="1:16" ht="25.5" x14ac:dyDescent="0.25">
      <c r="A124" s="7">
        <v>101</v>
      </c>
      <c r="B124" s="18" t="s">
        <v>339</v>
      </c>
      <c r="C124" s="18" t="s">
        <v>33</v>
      </c>
      <c r="D124" s="30" t="s">
        <v>300</v>
      </c>
      <c r="E124" s="19">
        <v>43643</v>
      </c>
      <c r="F124" s="19">
        <v>43643</v>
      </c>
      <c r="G124" s="18" t="s">
        <v>166</v>
      </c>
      <c r="H124" s="18" t="s">
        <v>303</v>
      </c>
      <c r="I124" s="6">
        <f t="shared" si="9"/>
        <v>15</v>
      </c>
      <c r="J124" s="6">
        <v>15</v>
      </c>
      <c r="K124" s="6"/>
      <c r="L124" s="6"/>
      <c r="M124" s="6"/>
      <c r="N124" s="6"/>
      <c r="O124" s="8"/>
      <c r="P124" s="91"/>
    </row>
    <row r="125" spans="1:16" ht="25.5" x14ac:dyDescent="0.25">
      <c r="A125" s="7">
        <v>102</v>
      </c>
      <c r="B125" s="18" t="s">
        <v>339</v>
      </c>
      <c r="C125" s="18" t="s">
        <v>33</v>
      </c>
      <c r="D125" s="30" t="s">
        <v>290</v>
      </c>
      <c r="E125" s="19" t="s">
        <v>291</v>
      </c>
      <c r="F125" s="18" t="s">
        <v>291</v>
      </c>
      <c r="G125" s="18" t="s">
        <v>166</v>
      </c>
      <c r="H125" s="18" t="s">
        <v>181</v>
      </c>
      <c r="I125" s="6">
        <f t="shared" si="9"/>
        <v>15</v>
      </c>
      <c r="J125" s="6">
        <v>15</v>
      </c>
      <c r="K125" s="6"/>
      <c r="L125" s="6"/>
      <c r="M125" s="6"/>
      <c r="N125" s="6"/>
      <c r="O125" s="8"/>
      <c r="P125" s="91"/>
    </row>
    <row r="126" spans="1:16" ht="18" customHeight="1" x14ac:dyDescent="0.25">
      <c r="A126" s="110" t="s">
        <v>20</v>
      </c>
      <c r="B126" s="111"/>
      <c r="C126" s="111"/>
      <c r="D126" s="111"/>
      <c r="E126" s="111"/>
      <c r="F126" s="111"/>
      <c r="G126" s="111"/>
      <c r="H126" s="111"/>
      <c r="I126" s="80">
        <f t="shared" ref="I126:N126" si="14">SUM(I54:I125)</f>
        <v>2711.5</v>
      </c>
      <c r="J126" s="80">
        <f t="shared" si="14"/>
        <v>1645</v>
      </c>
      <c r="K126" s="80">
        <f t="shared" si="14"/>
        <v>556.5</v>
      </c>
      <c r="L126" s="80">
        <f t="shared" si="14"/>
        <v>510</v>
      </c>
      <c r="M126" s="80">
        <f t="shared" si="14"/>
        <v>0</v>
      </c>
      <c r="N126" s="80">
        <f t="shared" si="14"/>
        <v>0</v>
      </c>
      <c r="O126" s="81"/>
    </row>
    <row r="127" spans="1:16" ht="18" customHeight="1" thickBot="1" x14ac:dyDescent="0.3">
      <c r="A127" s="107" t="s">
        <v>21</v>
      </c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9"/>
    </row>
    <row r="128" spans="1:16" ht="38.25" x14ac:dyDescent="0.25">
      <c r="A128" s="63">
        <v>10</v>
      </c>
      <c r="B128" s="69" t="s">
        <v>144</v>
      </c>
      <c r="C128" s="69" t="s">
        <v>33</v>
      </c>
      <c r="D128" s="70" t="s">
        <v>145</v>
      </c>
      <c r="E128" s="71" t="s">
        <v>125</v>
      </c>
      <c r="F128" s="71" t="s">
        <v>146</v>
      </c>
      <c r="G128" s="69" t="s">
        <v>147</v>
      </c>
      <c r="H128" s="69" t="s">
        <v>148</v>
      </c>
      <c r="I128" s="49">
        <f t="shared" ref="I128:I133" si="15">SUM(J128:N128)</f>
        <v>995.34999999999991</v>
      </c>
      <c r="J128" s="72">
        <v>401.79</v>
      </c>
      <c r="K128" s="72"/>
      <c r="L128" s="72">
        <v>593.55999999999995</v>
      </c>
      <c r="M128" s="72"/>
      <c r="N128" s="72"/>
      <c r="O128" s="73"/>
      <c r="P128" s="91" t="s">
        <v>186</v>
      </c>
    </row>
    <row r="129" spans="1:16" ht="51" x14ac:dyDescent="0.25">
      <c r="A129" s="7">
        <v>11</v>
      </c>
      <c r="B129" s="18" t="s">
        <v>54</v>
      </c>
      <c r="C129" s="18" t="s">
        <v>55</v>
      </c>
      <c r="D129" s="30" t="s">
        <v>122</v>
      </c>
      <c r="E129" s="19" t="s">
        <v>123</v>
      </c>
      <c r="F129" s="18" t="s">
        <v>149</v>
      </c>
      <c r="G129" s="18" t="s">
        <v>150</v>
      </c>
      <c r="H129" s="18" t="s">
        <v>151</v>
      </c>
      <c r="I129" s="36">
        <f t="shared" si="15"/>
        <v>6964.1900000000005</v>
      </c>
      <c r="J129" s="6">
        <v>1097.07</v>
      </c>
      <c r="K129" s="6">
        <v>2972.1</v>
      </c>
      <c r="L129" s="6">
        <v>2895.02</v>
      </c>
      <c r="M129" s="6"/>
      <c r="N129" s="6"/>
      <c r="O129" s="8"/>
      <c r="P129" s="91"/>
    </row>
    <row r="130" spans="1:16" ht="51" x14ac:dyDescent="0.25">
      <c r="A130" s="7">
        <v>12</v>
      </c>
      <c r="B130" s="18" t="s">
        <v>152</v>
      </c>
      <c r="C130" s="18" t="s">
        <v>51</v>
      </c>
      <c r="D130" s="30" t="s">
        <v>122</v>
      </c>
      <c r="E130" s="19" t="s">
        <v>123</v>
      </c>
      <c r="F130" s="18" t="s">
        <v>149</v>
      </c>
      <c r="G130" s="18" t="s">
        <v>150</v>
      </c>
      <c r="H130" s="18" t="s">
        <v>151</v>
      </c>
      <c r="I130" s="36">
        <f t="shared" si="15"/>
        <v>6964.1900000000005</v>
      </c>
      <c r="J130" s="6">
        <v>1097.07</v>
      </c>
      <c r="K130" s="6">
        <v>2972.1</v>
      </c>
      <c r="L130" s="6">
        <v>2895.02</v>
      </c>
      <c r="M130" s="6"/>
      <c r="N130" s="6"/>
      <c r="O130" s="8"/>
      <c r="P130" s="91"/>
    </row>
    <row r="131" spans="1:16" ht="51" x14ac:dyDescent="0.25">
      <c r="A131" s="7">
        <v>13</v>
      </c>
      <c r="B131" s="18" t="s">
        <v>111</v>
      </c>
      <c r="C131" s="18" t="s">
        <v>112</v>
      </c>
      <c r="D131" s="30" t="s">
        <v>122</v>
      </c>
      <c r="E131" s="19" t="s">
        <v>123</v>
      </c>
      <c r="F131" s="18" t="s">
        <v>149</v>
      </c>
      <c r="G131" s="18" t="s">
        <v>150</v>
      </c>
      <c r="H131" s="18" t="s">
        <v>151</v>
      </c>
      <c r="I131" s="36">
        <f t="shared" ref="I131" si="16">SUM(J131:N131)</f>
        <v>5620.29</v>
      </c>
      <c r="J131" s="6">
        <v>685.67</v>
      </c>
      <c r="K131" s="6">
        <v>2972.1</v>
      </c>
      <c r="L131" s="6">
        <v>1962.52</v>
      </c>
      <c r="M131" s="6"/>
      <c r="N131" s="6"/>
      <c r="O131" s="8"/>
      <c r="P131" s="91"/>
    </row>
    <row r="132" spans="1:16" ht="26.25" thickBot="1" x14ac:dyDescent="0.3">
      <c r="A132" s="64">
        <v>14</v>
      </c>
      <c r="B132" s="74" t="s">
        <v>157</v>
      </c>
      <c r="C132" s="74" t="s">
        <v>55</v>
      </c>
      <c r="D132" s="75" t="s">
        <v>153</v>
      </c>
      <c r="E132" s="76">
        <v>43558</v>
      </c>
      <c r="F132" s="74" t="s">
        <v>154</v>
      </c>
      <c r="G132" s="74" t="s">
        <v>155</v>
      </c>
      <c r="H132" s="74" t="s">
        <v>156</v>
      </c>
      <c r="I132" s="55">
        <f t="shared" si="15"/>
        <v>3570.01</v>
      </c>
      <c r="J132" s="77">
        <v>443.92</v>
      </c>
      <c r="K132" s="77">
        <v>1415</v>
      </c>
      <c r="L132" s="77">
        <v>1711.09</v>
      </c>
      <c r="M132" s="77"/>
      <c r="N132" s="77"/>
      <c r="O132" s="78"/>
      <c r="P132" s="91"/>
    </row>
    <row r="133" spans="1:16" ht="25.5" x14ac:dyDescent="0.25">
      <c r="A133" s="63">
        <v>15</v>
      </c>
      <c r="B133" s="69" t="s">
        <v>60</v>
      </c>
      <c r="C133" s="69" t="s">
        <v>61</v>
      </c>
      <c r="D133" s="69">
        <v>9</v>
      </c>
      <c r="E133" s="71">
        <v>43566</v>
      </c>
      <c r="F133" s="69" t="s">
        <v>158</v>
      </c>
      <c r="G133" s="69" t="s">
        <v>159</v>
      </c>
      <c r="H133" s="69" t="s">
        <v>160</v>
      </c>
      <c r="I133" s="49">
        <f t="shared" si="15"/>
        <v>3615.02</v>
      </c>
      <c r="J133" s="72">
        <v>656.8</v>
      </c>
      <c r="K133" s="72">
        <v>1377</v>
      </c>
      <c r="L133" s="72">
        <v>1581.22</v>
      </c>
      <c r="M133" s="72"/>
      <c r="N133" s="72"/>
      <c r="O133" s="73"/>
      <c r="P133" s="91" t="s">
        <v>260</v>
      </c>
    </row>
    <row r="134" spans="1:16" ht="26.25" thickBot="1" x14ac:dyDescent="0.3">
      <c r="A134" s="64">
        <v>16</v>
      </c>
      <c r="B134" s="74" t="s">
        <v>60</v>
      </c>
      <c r="C134" s="74" t="s">
        <v>61</v>
      </c>
      <c r="D134" s="74" t="s">
        <v>153</v>
      </c>
      <c r="E134" s="76">
        <v>43558</v>
      </c>
      <c r="F134" s="74" t="s">
        <v>154</v>
      </c>
      <c r="G134" s="74" t="s">
        <v>155</v>
      </c>
      <c r="H134" s="74" t="s">
        <v>156</v>
      </c>
      <c r="I134" s="55">
        <f t="shared" ref="I134:I148" si="17">SUM(J134:N134)</f>
        <v>3836.3500000000004</v>
      </c>
      <c r="J134" s="77">
        <v>710.26</v>
      </c>
      <c r="K134" s="77">
        <v>1415</v>
      </c>
      <c r="L134" s="77">
        <v>1711.09</v>
      </c>
      <c r="M134" s="77"/>
      <c r="N134" s="77"/>
      <c r="O134" s="78"/>
      <c r="P134" s="91"/>
    </row>
    <row r="135" spans="1:16" ht="25.5" x14ac:dyDescent="0.25">
      <c r="A135" s="62">
        <v>17</v>
      </c>
      <c r="B135" s="65" t="s">
        <v>188</v>
      </c>
      <c r="C135" s="65" t="s">
        <v>51</v>
      </c>
      <c r="D135" s="89" t="s">
        <v>189</v>
      </c>
      <c r="E135" s="66" t="s">
        <v>190</v>
      </c>
      <c r="F135" s="65" t="s">
        <v>191</v>
      </c>
      <c r="G135" s="65" t="s">
        <v>192</v>
      </c>
      <c r="H135" s="65" t="s">
        <v>193</v>
      </c>
      <c r="I135" s="44">
        <f t="shared" si="17"/>
        <v>4392.7700000000004</v>
      </c>
      <c r="J135" s="67">
        <v>875.26</v>
      </c>
      <c r="K135" s="67">
        <v>1638</v>
      </c>
      <c r="L135" s="67">
        <v>1879.51</v>
      </c>
      <c r="M135" s="67"/>
      <c r="N135" s="67"/>
      <c r="O135" s="68"/>
      <c r="P135" s="91" t="s">
        <v>331</v>
      </c>
    </row>
    <row r="136" spans="1:16" ht="25.5" x14ac:dyDescent="0.25">
      <c r="A136" s="7">
        <v>18</v>
      </c>
      <c r="B136" s="18" t="s">
        <v>246</v>
      </c>
      <c r="C136" s="18" t="s">
        <v>55</v>
      </c>
      <c r="D136" s="30" t="s">
        <v>251</v>
      </c>
      <c r="E136" s="19" t="s">
        <v>252</v>
      </c>
      <c r="F136" s="18" t="s">
        <v>253</v>
      </c>
      <c r="G136" s="18" t="s">
        <v>254</v>
      </c>
      <c r="H136" s="18" t="s">
        <v>255</v>
      </c>
      <c r="I136" s="36">
        <f t="shared" si="17"/>
        <v>2396.2999999999997</v>
      </c>
      <c r="J136" s="6">
        <v>484.33</v>
      </c>
      <c r="K136" s="6">
        <v>1070.6199999999999</v>
      </c>
      <c r="L136" s="6">
        <v>841.35</v>
      </c>
      <c r="M136" s="6"/>
      <c r="N136" s="6"/>
      <c r="O136" s="8"/>
      <c r="P136" s="91"/>
    </row>
    <row r="137" spans="1:16" ht="25.5" x14ac:dyDescent="0.25">
      <c r="A137" s="7">
        <v>19</v>
      </c>
      <c r="B137" s="18" t="s">
        <v>245</v>
      </c>
      <c r="C137" s="18" t="s">
        <v>51</v>
      </c>
      <c r="D137" s="30" t="s">
        <v>251</v>
      </c>
      <c r="E137" s="19" t="s">
        <v>252</v>
      </c>
      <c r="F137" s="18" t="s">
        <v>253</v>
      </c>
      <c r="G137" s="18" t="s">
        <v>254</v>
      </c>
      <c r="H137" s="18" t="s">
        <v>255</v>
      </c>
      <c r="I137" s="36">
        <f t="shared" si="17"/>
        <v>2396.2999999999997</v>
      </c>
      <c r="J137" s="6">
        <v>484.33</v>
      </c>
      <c r="K137" s="6">
        <v>1070.6199999999999</v>
      </c>
      <c r="L137" s="6">
        <v>841.35</v>
      </c>
      <c r="M137" s="6"/>
      <c r="N137" s="6"/>
      <c r="O137" s="8"/>
      <c r="P137" s="91"/>
    </row>
    <row r="138" spans="1:16" ht="51" x14ac:dyDescent="0.25">
      <c r="A138" s="7">
        <v>20</v>
      </c>
      <c r="B138" s="18" t="s">
        <v>60</v>
      </c>
      <c r="C138" s="18" t="s">
        <v>61</v>
      </c>
      <c r="D138" s="30" t="s">
        <v>236</v>
      </c>
      <c r="E138" s="19" t="s">
        <v>203</v>
      </c>
      <c r="F138" s="18" t="s">
        <v>257</v>
      </c>
      <c r="G138" s="18" t="s">
        <v>258</v>
      </c>
      <c r="H138" s="18" t="s">
        <v>259</v>
      </c>
      <c r="I138" s="36">
        <f t="shared" si="17"/>
        <v>2876.88</v>
      </c>
      <c r="J138" s="6">
        <v>400.72</v>
      </c>
      <c r="K138" s="6">
        <v>1765</v>
      </c>
      <c r="L138" s="6">
        <v>711.16</v>
      </c>
      <c r="M138" s="6"/>
      <c r="N138" s="6"/>
      <c r="O138" s="8"/>
      <c r="P138" s="91"/>
    </row>
    <row r="139" spans="1:16" ht="25.5" x14ac:dyDescent="0.25">
      <c r="A139" s="7">
        <v>21</v>
      </c>
      <c r="B139" s="18" t="s">
        <v>157</v>
      </c>
      <c r="C139" s="18" t="s">
        <v>262</v>
      </c>
      <c r="D139" s="30" t="s">
        <v>263</v>
      </c>
      <c r="E139" s="19">
        <v>43619</v>
      </c>
      <c r="F139" s="18" t="s">
        <v>264</v>
      </c>
      <c r="G139" s="18" t="s">
        <v>265</v>
      </c>
      <c r="H139" s="18" t="s">
        <v>266</v>
      </c>
      <c r="I139" s="36">
        <f t="shared" si="17"/>
        <v>3237.0499999999997</v>
      </c>
      <c r="J139" s="6">
        <v>486.37</v>
      </c>
      <c r="K139" s="6">
        <v>694</v>
      </c>
      <c r="L139" s="6">
        <v>2056.6799999999998</v>
      </c>
      <c r="M139" s="6"/>
      <c r="N139" s="6"/>
      <c r="O139" s="8"/>
      <c r="P139" s="91"/>
    </row>
    <row r="140" spans="1:16" ht="25.5" x14ac:dyDescent="0.25">
      <c r="A140" s="7">
        <v>22</v>
      </c>
      <c r="B140" s="18" t="s">
        <v>117</v>
      </c>
      <c r="C140" s="18" t="s">
        <v>33</v>
      </c>
      <c r="D140" s="30" t="s">
        <v>263</v>
      </c>
      <c r="E140" s="19">
        <v>43619</v>
      </c>
      <c r="F140" s="18" t="s">
        <v>264</v>
      </c>
      <c r="G140" s="18" t="s">
        <v>265</v>
      </c>
      <c r="H140" s="18" t="s">
        <v>266</v>
      </c>
      <c r="I140" s="36">
        <f t="shared" si="17"/>
        <v>3237.0499999999997</v>
      </c>
      <c r="J140" s="6">
        <v>486.37</v>
      </c>
      <c r="K140" s="6">
        <v>694</v>
      </c>
      <c r="L140" s="6">
        <v>2056.6799999999998</v>
      </c>
      <c r="M140" s="6"/>
      <c r="N140" s="6"/>
      <c r="O140" s="8"/>
      <c r="P140" s="91"/>
    </row>
    <row r="141" spans="1:16" ht="25.5" x14ac:dyDescent="0.25">
      <c r="A141" s="7">
        <v>23</v>
      </c>
      <c r="B141" s="18" t="s">
        <v>267</v>
      </c>
      <c r="C141" s="18" t="s">
        <v>33</v>
      </c>
      <c r="D141" s="30" t="s">
        <v>263</v>
      </c>
      <c r="E141" s="19">
        <v>43619</v>
      </c>
      <c r="F141" s="18" t="s">
        <v>264</v>
      </c>
      <c r="G141" s="18" t="s">
        <v>265</v>
      </c>
      <c r="H141" s="18" t="s">
        <v>266</v>
      </c>
      <c r="I141" s="36">
        <f t="shared" si="17"/>
        <v>3341.0499999999997</v>
      </c>
      <c r="J141" s="6">
        <v>486.37</v>
      </c>
      <c r="K141" s="6">
        <v>798</v>
      </c>
      <c r="L141" s="6">
        <v>2056.6799999999998</v>
      </c>
      <c r="M141" s="6"/>
      <c r="N141" s="6"/>
      <c r="O141" s="8"/>
      <c r="P141" s="91"/>
    </row>
    <row r="142" spans="1:16" ht="38.25" x14ac:dyDescent="0.25">
      <c r="A142" s="7">
        <v>24</v>
      </c>
      <c r="B142" s="18" t="s">
        <v>111</v>
      </c>
      <c r="C142" s="18" t="s">
        <v>112</v>
      </c>
      <c r="D142" s="30" t="s">
        <v>263</v>
      </c>
      <c r="E142" s="19">
        <v>43622</v>
      </c>
      <c r="F142" s="18" t="s">
        <v>268</v>
      </c>
      <c r="G142" s="18" t="s">
        <v>269</v>
      </c>
      <c r="H142" s="18" t="s">
        <v>270</v>
      </c>
      <c r="I142" s="36">
        <f t="shared" si="17"/>
        <v>421.46</v>
      </c>
      <c r="J142" s="6">
        <v>421.46</v>
      </c>
      <c r="K142" s="6"/>
      <c r="L142" s="6"/>
      <c r="M142" s="6"/>
      <c r="N142" s="6"/>
      <c r="O142" s="8"/>
      <c r="P142" s="91"/>
    </row>
    <row r="143" spans="1:16" x14ac:dyDescent="0.25">
      <c r="A143" s="7">
        <v>25</v>
      </c>
      <c r="B143" s="18" t="s">
        <v>271</v>
      </c>
      <c r="C143" s="18" t="s">
        <v>51</v>
      </c>
      <c r="D143" s="30" t="s">
        <v>272</v>
      </c>
      <c r="E143" s="19">
        <v>43619</v>
      </c>
      <c r="F143" s="18" t="s">
        <v>273</v>
      </c>
      <c r="G143" s="18" t="s">
        <v>274</v>
      </c>
      <c r="H143" s="18" t="s">
        <v>275</v>
      </c>
      <c r="I143" s="36">
        <f t="shared" si="17"/>
        <v>291.82</v>
      </c>
      <c r="J143" s="6">
        <v>291.82</v>
      </c>
      <c r="K143" s="6"/>
      <c r="L143" s="6"/>
      <c r="M143" s="6"/>
      <c r="N143" s="6"/>
      <c r="O143" s="8"/>
      <c r="P143" s="91"/>
    </row>
    <row r="144" spans="1:16" ht="75.75" customHeight="1" x14ac:dyDescent="0.25">
      <c r="A144" s="7">
        <v>26</v>
      </c>
      <c r="B144" s="18" t="s">
        <v>332</v>
      </c>
      <c r="C144" s="18" t="s">
        <v>33</v>
      </c>
      <c r="D144" s="30" t="s">
        <v>333</v>
      </c>
      <c r="E144" s="19">
        <v>43623</v>
      </c>
      <c r="F144" s="18" t="s">
        <v>334</v>
      </c>
      <c r="G144" s="18" t="s">
        <v>335</v>
      </c>
      <c r="H144" s="18" t="s">
        <v>336</v>
      </c>
      <c r="I144" s="36">
        <f t="shared" si="17"/>
        <v>518.79</v>
      </c>
      <c r="J144" s="6">
        <v>518.79</v>
      </c>
      <c r="K144" s="6"/>
      <c r="L144" s="6"/>
      <c r="M144" s="6"/>
      <c r="N144" s="6"/>
      <c r="O144" s="8"/>
      <c r="P144" s="91"/>
    </row>
    <row r="145" spans="1:16" ht="75.75" customHeight="1" x14ac:dyDescent="0.25">
      <c r="A145" s="7">
        <v>27</v>
      </c>
      <c r="B145" s="18" t="s">
        <v>101</v>
      </c>
      <c r="C145" s="18" t="s">
        <v>57</v>
      </c>
      <c r="D145" s="30" t="s">
        <v>333</v>
      </c>
      <c r="E145" s="19">
        <v>43623</v>
      </c>
      <c r="F145" s="18" t="s">
        <v>334</v>
      </c>
      <c r="G145" s="18" t="s">
        <v>335</v>
      </c>
      <c r="H145" s="18" t="s">
        <v>57</v>
      </c>
      <c r="I145" s="36">
        <f t="shared" si="17"/>
        <v>753.81999999999994</v>
      </c>
      <c r="J145" s="6">
        <v>518.79</v>
      </c>
      <c r="K145" s="6">
        <v>115.13</v>
      </c>
      <c r="L145" s="6"/>
      <c r="M145" s="6"/>
      <c r="N145" s="6">
        <v>119.9</v>
      </c>
      <c r="O145" s="8"/>
      <c r="P145" s="91"/>
    </row>
    <row r="146" spans="1:16" ht="25.5" x14ac:dyDescent="0.25">
      <c r="A146" s="7">
        <v>28</v>
      </c>
      <c r="B146" s="18" t="s">
        <v>134</v>
      </c>
      <c r="C146" s="18" t="s">
        <v>33</v>
      </c>
      <c r="D146" s="30" t="s">
        <v>283</v>
      </c>
      <c r="E146" s="19" t="s">
        <v>284</v>
      </c>
      <c r="F146" s="18" t="s">
        <v>285</v>
      </c>
      <c r="G146" s="18" t="s">
        <v>286</v>
      </c>
      <c r="H146" s="18" t="s">
        <v>287</v>
      </c>
      <c r="I146" s="36">
        <f t="shared" si="17"/>
        <v>2466.92</v>
      </c>
      <c r="J146" s="6">
        <v>486.46</v>
      </c>
      <c r="K146" s="6">
        <v>1135.4000000000001</v>
      </c>
      <c r="L146" s="6">
        <v>845.06</v>
      </c>
      <c r="M146" s="6"/>
      <c r="N146" s="6"/>
      <c r="O146" s="8"/>
      <c r="P146" s="91"/>
    </row>
    <row r="147" spans="1:16" ht="25.5" x14ac:dyDescent="0.25">
      <c r="A147" s="7">
        <v>29</v>
      </c>
      <c r="B147" s="18" t="s">
        <v>288</v>
      </c>
      <c r="C147" s="18" t="s">
        <v>169</v>
      </c>
      <c r="D147" s="30" t="s">
        <v>283</v>
      </c>
      <c r="E147" s="19" t="s">
        <v>284</v>
      </c>
      <c r="F147" s="18" t="s">
        <v>285</v>
      </c>
      <c r="G147" s="18" t="s">
        <v>286</v>
      </c>
      <c r="H147" s="18" t="s">
        <v>287</v>
      </c>
      <c r="I147" s="36">
        <f t="shared" si="17"/>
        <v>2403.92</v>
      </c>
      <c r="J147" s="6">
        <v>486.46</v>
      </c>
      <c r="K147" s="6">
        <v>1072.4000000000001</v>
      </c>
      <c r="L147" s="6">
        <v>845.06</v>
      </c>
      <c r="M147" s="6"/>
      <c r="N147" s="6"/>
      <c r="O147" s="8"/>
      <c r="P147" s="91"/>
    </row>
    <row r="148" spans="1:16" ht="25.5" x14ac:dyDescent="0.25">
      <c r="A148" s="7">
        <v>30</v>
      </c>
      <c r="B148" s="18" t="s">
        <v>221</v>
      </c>
      <c r="C148" s="18" t="s">
        <v>289</v>
      </c>
      <c r="D148" s="18" t="s">
        <v>283</v>
      </c>
      <c r="E148" s="19" t="s">
        <v>284</v>
      </c>
      <c r="F148" s="18" t="s">
        <v>285</v>
      </c>
      <c r="G148" s="18" t="s">
        <v>286</v>
      </c>
      <c r="H148" s="18" t="s">
        <v>287</v>
      </c>
      <c r="I148" s="36">
        <f t="shared" si="17"/>
        <v>2403.92</v>
      </c>
      <c r="J148" s="6">
        <v>486.46</v>
      </c>
      <c r="K148" s="6">
        <v>1072.4000000000001</v>
      </c>
      <c r="L148" s="6">
        <v>845.06</v>
      </c>
      <c r="M148" s="6"/>
      <c r="N148" s="6"/>
      <c r="O148" s="8"/>
      <c r="P148" s="91"/>
    </row>
    <row r="149" spans="1:16" ht="18" customHeight="1" x14ac:dyDescent="0.25">
      <c r="A149" s="101" t="s">
        <v>20</v>
      </c>
      <c r="B149" s="102"/>
      <c r="C149" s="102"/>
      <c r="D149" s="102"/>
      <c r="E149" s="102"/>
      <c r="F149" s="102"/>
      <c r="G149" s="102"/>
      <c r="H149" s="102"/>
      <c r="I149" s="29">
        <f t="shared" ref="I149:N149" si="18">SUM(I128:I148)</f>
        <v>62703.450000000004</v>
      </c>
      <c r="J149" s="29">
        <f t="shared" si="18"/>
        <v>12006.57</v>
      </c>
      <c r="K149" s="29">
        <f t="shared" si="18"/>
        <v>24248.870000000003</v>
      </c>
      <c r="L149" s="29">
        <f t="shared" si="18"/>
        <v>26328.110000000004</v>
      </c>
      <c r="M149" s="29">
        <f t="shared" si="18"/>
        <v>0</v>
      </c>
      <c r="N149" s="29">
        <f t="shared" si="18"/>
        <v>119.9</v>
      </c>
      <c r="O149" s="9"/>
    </row>
    <row r="150" spans="1:16" ht="18" customHeight="1" x14ac:dyDescent="0.25">
      <c r="A150" s="105" t="s">
        <v>24</v>
      </c>
      <c r="B150" s="106"/>
      <c r="C150" s="106"/>
      <c r="D150" s="106"/>
      <c r="E150" s="106"/>
      <c r="F150" s="106"/>
      <c r="G150" s="106"/>
      <c r="H150" s="106"/>
      <c r="I150" s="28">
        <f t="shared" ref="I150:N150" si="19">I126+I149</f>
        <v>65414.950000000004</v>
      </c>
      <c r="J150" s="28">
        <f t="shared" si="19"/>
        <v>13651.57</v>
      </c>
      <c r="K150" s="28">
        <f t="shared" si="19"/>
        <v>24805.370000000003</v>
      </c>
      <c r="L150" s="28">
        <f t="shared" si="19"/>
        <v>26838.110000000004</v>
      </c>
      <c r="M150" s="28">
        <f t="shared" si="19"/>
        <v>0</v>
      </c>
      <c r="N150" s="28">
        <f t="shared" si="19"/>
        <v>119.9</v>
      </c>
      <c r="O150" s="10"/>
    </row>
    <row r="151" spans="1:16" ht="18" customHeight="1" x14ac:dyDescent="0.25">
      <c r="A151" s="98" t="s">
        <v>25</v>
      </c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100"/>
    </row>
    <row r="152" spans="1:16" ht="18" customHeight="1" x14ac:dyDescent="0.25">
      <c r="A152" s="98" t="s">
        <v>18</v>
      </c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100"/>
    </row>
    <row r="153" spans="1:16" x14ac:dyDescent="0.25">
      <c r="A153" s="7">
        <v>103</v>
      </c>
      <c r="B153" s="18" t="s">
        <v>194</v>
      </c>
      <c r="C153" s="18" t="s">
        <v>57</v>
      </c>
      <c r="D153" s="30" t="s">
        <v>317</v>
      </c>
      <c r="E153" s="19" t="s">
        <v>318</v>
      </c>
      <c r="F153" s="18" t="s">
        <v>318</v>
      </c>
      <c r="G153" s="18" t="s">
        <v>36</v>
      </c>
      <c r="H153" s="18" t="s">
        <v>57</v>
      </c>
      <c r="I153" s="6">
        <f t="shared" ref="I153:I165" si="20">SUM(J153:N153)</f>
        <v>15</v>
      </c>
      <c r="J153" s="6">
        <v>15</v>
      </c>
      <c r="K153" s="6"/>
      <c r="L153" s="6"/>
      <c r="M153" s="6"/>
      <c r="N153" s="6"/>
      <c r="O153" s="8"/>
      <c r="P153" s="91" t="s">
        <v>345</v>
      </c>
    </row>
    <row r="154" spans="1:16" ht="38.25" x14ac:dyDescent="0.25">
      <c r="A154" s="7">
        <v>104</v>
      </c>
      <c r="B154" s="18" t="s">
        <v>32</v>
      </c>
      <c r="C154" s="18" t="s">
        <v>33</v>
      </c>
      <c r="D154" s="30" t="s">
        <v>319</v>
      </c>
      <c r="E154" s="19" t="s">
        <v>320</v>
      </c>
      <c r="F154" s="18" t="s">
        <v>321</v>
      </c>
      <c r="G154" s="18" t="s">
        <v>68</v>
      </c>
      <c r="H154" s="18" t="s">
        <v>322</v>
      </c>
      <c r="I154" s="6">
        <f t="shared" si="20"/>
        <v>180</v>
      </c>
      <c r="J154" s="6">
        <v>30</v>
      </c>
      <c r="K154" s="6"/>
      <c r="L154" s="6">
        <v>150</v>
      </c>
      <c r="M154" s="6"/>
      <c r="N154" s="6"/>
      <c r="O154" s="24"/>
      <c r="P154" s="91"/>
    </row>
    <row r="155" spans="1:16" x14ac:dyDescent="0.25">
      <c r="A155" s="7">
        <v>105</v>
      </c>
      <c r="B155" s="18" t="s">
        <v>194</v>
      </c>
      <c r="C155" s="18" t="s">
        <v>57</v>
      </c>
      <c r="D155" s="30" t="s">
        <v>319</v>
      </c>
      <c r="E155" s="19" t="s">
        <v>320</v>
      </c>
      <c r="F155" s="18" t="s">
        <v>323</v>
      </c>
      <c r="G155" s="18" t="s">
        <v>68</v>
      </c>
      <c r="H155" s="18" t="s">
        <v>57</v>
      </c>
      <c r="I155" s="6">
        <f t="shared" si="20"/>
        <v>30</v>
      </c>
      <c r="J155" s="6">
        <v>30</v>
      </c>
      <c r="K155" s="6"/>
      <c r="L155" s="6"/>
      <c r="M155" s="6"/>
      <c r="N155" s="6"/>
      <c r="O155" s="24"/>
      <c r="P155" s="91"/>
    </row>
    <row r="156" spans="1:16" x14ac:dyDescent="0.25">
      <c r="A156" s="7">
        <v>106</v>
      </c>
      <c r="B156" s="18" t="s">
        <v>101</v>
      </c>
      <c r="C156" s="18" t="s">
        <v>57</v>
      </c>
      <c r="D156" s="30" t="s">
        <v>324</v>
      </c>
      <c r="E156" s="19" t="s">
        <v>320</v>
      </c>
      <c r="F156" s="18" t="s">
        <v>320</v>
      </c>
      <c r="G156" s="18" t="s">
        <v>48</v>
      </c>
      <c r="H156" s="18" t="s">
        <v>57</v>
      </c>
      <c r="I156" s="6">
        <f t="shared" si="20"/>
        <v>15</v>
      </c>
      <c r="J156" s="6">
        <v>15</v>
      </c>
      <c r="K156" s="6"/>
      <c r="L156" s="6"/>
      <c r="M156" s="6"/>
      <c r="N156" s="6"/>
      <c r="O156" s="24"/>
      <c r="P156" s="91"/>
    </row>
    <row r="157" spans="1:16" x14ac:dyDescent="0.25">
      <c r="A157" s="7">
        <v>107</v>
      </c>
      <c r="B157" s="18" t="s">
        <v>77</v>
      </c>
      <c r="C157" s="18" t="s">
        <v>57</v>
      </c>
      <c r="D157" s="30" t="s">
        <v>324</v>
      </c>
      <c r="E157" s="19" t="s">
        <v>320</v>
      </c>
      <c r="F157" s="18" t="s">
        <v>320</v>
      </c>
      <c r="G157" s="18" t="s">
        <v>48</v>
      </c>
      <c r="H157" s="18" t="s">
        <v>57</v>
      </c>
      <c r="I157" s="6">
        <f t="shared" si="20"/>
        <v>15</v>
      </c>
      <c r="J157" s="6">
        <v>15</v>
      </c>
      <c r="K157" s="6"/>
      <c r="L157" s="6"/>
      <c r="M157" s="6"/>
      <c r="N157" s="6"/>
      <c r="O157" s="24"/>
      <c r="P157" s="91"/>
    </row>
    <row r="158" spans="1:16" ht="25.5" x14ac:dyDescent="0.25">
      <c r="A158" s="7">
        <v>108</v>
      </c>
      <c r="B158" s="18" t="s">
        <v>325</v>
      </c>
      <c r="C158" s="18" t="s">
        <v>169</v>
      </c>
      <c r="D158" s="30" t="s">
        <v>326</v>
      </c>
      <c r="E158" s="19" t="s">
        <v>318</v>
      </c>
      <c r="F158" s="18" t="s">
        <v>327</v>
      </c>
      <c r="G158" s="18" t="s">
        <v>68</v>
      </c>
      <c r="H158" s="18" t="s">
        <v>108</v>
      </c>
      <c r="I158" s="6">
        <f t="shared" si="20"/>
        <v>30</v>
      </c>
      <c r="J158" s="6">
        <v>30</v>
      </c>
      <c r="K158" s="6"/>
      <c r="L158" s="6"/>
      <c r="M158" s="6"/>
      <c r="N158" s="6"/>
      <c r="O158" s="24"/>
      <c r="P158" s="91"/>
    </row>
    <row r="159" spans="1:16" ht="38.25" x14ac:dyDescent="0.25">
      <c r="A159" s="7">
        <v>109</v>
      </c>
      <c r="B159" s="18" t="s">
        <v>225</v>
      </c>
      <c r="C159" s="18" t="s">
        <v>51</v>
      </c>
      <c r="D159" s="30" t="s">
        <v>315</v>
      </c>
      <c r="E159" s="19">
        <v>43658</v>
      </c>
      <c r="F159" s="19">
        <v>43658</v>
      </c>
      <c r="G159" s="18" t="s">
        <v>36</v>
      </c>
      <c r="H159" s="18" t="s">
        <v>316</v>
      </c>
      <c r="I159" s="6">
        <f t="shared" si="20"/>
        <v>15</v>
      </c>
      <c r="J159" s="6">
        <v>15</v>
      </c>
      <c r="K159" s="6"/>
      <c r="L159" s="6"/>
      <c r="M159" s="6"/>
      <c r="N159" s="6"/>
      <c r="O159" s="24"/>
      <c r="P159" s="91"/>
    </row>
    <row r="160" spans="1:16" ht="38.25" x14ac:dyDescent="0.25">
      <c r="A160" s="7">
        <v>110</v>
      </c>
      <c r="B160" s="18" t="s">
        <v>282</v>
      </c>
      <c r="C160" s="18" t="s">
        <v>51</v>
      </c>
      <c r="D160" s="30" t="s">
        <v>315</v>
      </c>
      <c r="E160" s="19">
        <v>43658</v>
      </c>
      <c r="F160" s="19">
        <v>43658</v>
      </c>
      <c r="G160" s="18" t="s">
        <v>36</v>
      </c>
      <c r="H160" s="18" t="s">
        <v>316</v>
      </c>
      <c r="I160" s="6">
        <f t="shared" si="20"/>
        <v>15</v>
      </c>
      <c r="J160" s="6">
        <v>15</v>
      </c>
      <c r="K160" s="6"/>
      <c r="L160" s="6"/>
      <c r="M160" s="6"/>
      <c r="N160" s="6"/>
      <c r="O160" s="24"/>
      <c r="P160" s="91"/>
    </row>
    <row r="161" spans="1:16" x14ac:dyDescent="0.25">
      <c r="A161" s="7">
        <v>111</v>
      </c>
      <c r="B161" s="18" t="s">
        <v>194</v>
      </c>
      <c r="C161" s="18" t="s">
        <v>57</v>
      </c>
      <c r="D161" s="30" t="s">
        <v>315</v>
      </c>
      <c r="E161" s="19">
        <v>43658</v>
      </c>
      <c r="F161" s="19">
        <v>43658</v>
      </c>
      <c r="G161" s="18" t="s">
        <v>36</v>
      </c>
      <c r="H161" s="18" t="s">
        <v>57</v>
      </c>
      <c r="I161" s="6">
        <f t="shared" si="20"/>
        <v>15</v>
      </c>
      <c r="J161" s="6">
        <v>15</v>
      </c>
      <c r="K161" s="6"/>
      <c r="L161" s="6"/>
      <c r="M161" s="6"/>
      <c r="N161" s="6"/>
      <c r="O161" s="24"/>
      <c r="P161" s="91"/>
    </row>
    <row r="162" spans="1:16" ht="38.25" x14ac:dyDescent="0.25">
      <c r="A162" s="7">
        <v>112</v>
      </c>
      <c r="B162" s="18" t="s">
        <v>32</v>
      </c>
      <c r="C162" s="18" t="s">
        <v>33</v>
      </c>
      <c r="D162" s="30" t="s">
        <v>317</v>
      </c>
      <c r="E162" s="19" t="s">
        <v>318</v>
      </c>
      <c r="F162" s="18" t="s">
        <v>318</v>
      </c>
      <c r="G162" s="18" t="s">
        <v>36</v>
      </c>
      <c r="H162" s="18" t="s">
        <v>316</v>
      </c>
      <c r="I162" s="6">
        <f t="shared" si="20"/>
        <v>15</v>
      </c>
      <c r="J162" s="6">
        <v>15</v>
      </c>
      <c r="K162" s="6"/>
      <c r="L162" s="6"/>
      <c r="M162" s="6"/>
      <c r="N162" s="6"/>
      <c r="O162" s="24"/>
      <c r="P162" s="91"/>
    </row>
    <row r="163" spans="1:16" ht="34.5" customHeight="1" x14ac:dyDescent="0.25">
      <c r="A163" s="7">
        <v>113</v>
      </c>
      <c r="B163" s="18" t="s">
        <v>50</v>
      </c>
      <c r="C163" s="18" t="s">
        <v>51</v>
      </c>
      <c r="D163" s="30" t="s">
        <v>340</v>
      </c>
      <c r="E163" s="19">
        <v>43650</v>
      </c>
      <c r="F163" s="18" t="s">
        <v>341</v>
      </c>
      <c r="G163" s="18" t="s">
        <v>166</v>
      </c>
      <c r="H163" s="18" t="s">
        <v>53</v>
      </c>
      <c r="I163" s="6">
        <f t="shared" si="20"/>
        <v>30</v>
      </c>
      <c r="J163" s="6">
        <v>30</v>
      </c>
      <c r="K163" s="6"/>
      <c r="L163" s="6"/>
      <c r="M163" s="6"/>
      <c r="N163" s="6"/>
      <c r="O163" s="24"/>
      <c r="P163" s="91"/>
    </row>
    <row r="164" spans="1:16" ht="18" customHeight="1" x14ac:dyDescent="0.25">
      <c r="A164" s="7">
        <v>114</v>
      </c>
      <c r="B164" s="18" t="s">
        <v>50</v>
      </c>
      <c r="C164" s="18" t="s">
        <v>51</v>
      </c>
      <c r="D164" s="18" t="s">
        <v>342</v>
      </c>
      <c r="E164" s="19">
        <v>43662</v>
      </c>
      <c r="F164" s="18" t="s">
        <v>343</v>
      </c>
      <c r="G164" s="18" t="s">
        <v>85</v>
      </c>
      <c r="H164" s="18" t="s">
        <v>53</v>
      </c>
      <c r="I164" s="6">
        <f t="shared" si="20"/>
        <v>30</v>
      </c>
      <c r="J164" s="6">
        <v>30</v>
      </c>
      <c r="K164" s="6"/>
      <c r="L164" s="6"/>
      <c r="M164" s="6"/>
      <c r="N164" s="6"/>
      <c r="O164" s="24"/>
      <c r="P164" s="91"/>
    </row>
    <row r="165" spans="1:16" ht="25.5" x14ac:dyDescent="0.25">
      <c r="A165" s="7">
        <v>115</v>
      </c>
      <c r="B165" s="18" t="s">
        <v>41</v>
      </c>
      <c r="C165" s="18" t="s">
        <v>33</v>
      </c>
      <c r="D165" s="18" t="s">
        <v>344</v>
      </c>
      <c r="E165" s="19">
        <v>43663</v>
      </c>
      <c r="F165" s="19">
        <v>43663</v>
      </c>
      <c r="G165" s="18" t="s">
        <v>166</v>
      </c>
      <c r="H165" s="18" t="s">
        <v>228</v>
      </c>
      <c r="I165" s="6">
        <f t="shared" si="20"/>
        <v>15</v>
      </c>
      <c r="J165" s="6">
        <v>15</v>
      </c>
      <c r="K165" s="6"/>
      <c r="L165" s="6"/>
      <c r="M165" s="6"/>
      <c r="N165" s="6"/>
      <c r="O165" s="24"/>
      <c r="P165" s="91"/>
    </row>
    <row r="166" spans="1:16" ht="18" customHeight="1" x14ac:dyDescent="0.25">
      <c r="A166" s="101" t="s">
        <v>20</v>
      </c>
      <c r="B166" s="102"/>
      <c r="C166" s="102"/>
      <c r="D166" s="102"/>
      <c r="E166" s="102"/>
      <c r="F166" s="102"/>
      <c r="G166" s="102"/>
      <c r="H166" s="102"/>
      <c r="I166" s="29">
        <f>SUM(I153:I165)</f>
        <v>420</v>
      </c>
      <c r="J166" s="29">
        <f>SUM(J153:J165)</f>
        <v>270</v>
      </c>
      <c r="K166" s="29">
        <f>SUM(K153:K165)</f>
        <v>0</v>
      </c>
      <c r="L166" s="29">
        <f>SUM(L153:L165)</f>
        <v>150</v>
      </c>
      <c r="M166" s="29">
        <f>SUM(M153:M165)</f>
        <v>0</v>
      </c>
      <c r="N166" s="29">
        <f>SUM(N153:N165)</f>
        <v>0</v>
      </c>
      <c r="O166" s="9"/>
    </row>
    <row r="167" spans="1:16" ht="18" hidden="1" customHeight="1" x14ac:dyDescent="0.25">
      <c r="A167" s="98" t="s">
        <v>21</v>
      </c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100"/>
    </row>
    <row r="168" spans="1:16" ht="18" hidden="1" customHeight="1" x14ac:dyDescent="0.25">
      <c r="A168" s="7">
        <v>31</v>
      </c>
      <c r="B168" s="18"/>
      <c r="C168" s="18"/>
      <c r="D168" s="18"/>
      <c r="E168" s="19"/>
      <c r="F168" s="18"/>
      <c r="G168" s="18"/>
      <c r="H168" s="18"/>
      <c r="I168" s="6"/>
      <c r="J168" s="6"/>
      <c r="K168" s="6"/>
      <c r="L168" s="6"/>
      <c r="M168" s="6"/>
      <c r="N168" s="6"/>
      <c r="O168" s="8"/>
    </row>
    <row r="169" spans="1:16" ht="18" hidden="1" customHeight="1" x14ac:dyDescent="0.25">
      <c r="A169" s="7">
        <v>32</v>
      </c>
      <c r="B169" s="18"/>
      <c r="C169" s="18"/>
      <c r="D169" s="18"/>
      <c r="E169" s="19"/>
      <c r="F169" s="18"/>
      <c r="G169" s="18"/>
      <c r="H169" s="18"/>
      <c r="I169" s="6"/>
      <c r="J169" s="6"/>
      <c r="K169" s="6"/>
      <c r="L169" s="6"/>
      <c r="M169" s="6"/>
      <c r="N169" s="6"/>
      <c r="O169" s="8"/>
    </row>
    <row r="170" spans="1:16" ht="18" hidden="1" customHeight="1" x14ac:dyDescent="0.25">
      <c r="A170" s="7">
        <v>33</v>
      </c>
      <c r="B170" s="6"/>
      <c r="C170" s="6"/>
      <c r="D170" s="6"/>
      <c r="E170" s="15"/>
      <c r="F170" s="6"/>
      <c r="G170" s="6"/>
      <c r="H170" s="27"/>
      <c r="I170" s="6"/>
      <c r="J170" s="6"/>
      <c r="K170" s="6"/>
      <c r="L170" s="6"/>
      <c r="M170" s="6"/>
      <c r="N170" s="6"/>
      <c r="O170" s="8"/>
    </row>
    <row r="171" spans="1:16" ht="18" hidden="1" customHeight="1" x14ac:dyDescent="0.25">
      <c r="A171" s="7">
        <v>34</v>
      </c>
      <c r="B171" s="6"/>
      <c r="C171" s="6"/>
      <c r="D171" s="6"/>
      <c r="E171" s="15"/>
      <c r="F171" s="6"/>
      <c r="G171" s="6"/>
      <c r="H171" s="27"/>
      <c r="I171" s="6">
        <f t="shared" ref="I171" si="21">SUM(J171:N171)</f>
        <v>0</v>
      </c>
      <c r="J171" s="6"/>
      <c r="K171" s="6"/>
      <c r="L171" s="6"/>
      <c r="M171" s="6"/>
      <c r="N171" s="6"/>
      <c r="O171" s="8"/>
    </row>
    <row r="172" spans="1:16" ht="18" hidden="1" customHeight="1" x14ac:dyDescent="0.25">
      <c r="A172" s="7">
        <v>35</v>
      </c>
      <c r="B172" s="6"/>
      <c r="C172" s="6"/>
      <c r="D172" s="6"/>
      <c r="E172" s="15"/>
      <c r="F172" s="6"/>
      <c r="G172" s="6"/>
      <c r="H172" s="27"/>
      <c r="I172" s="6">
        <f t="shared" ref="I172" si="22">SUM(J172:N172)</f>
        <v>0</v>
      </c>
      <c r="J172" s="6"/>
      <c r="K172" s="6"/>
      <c r="L172" s="6"/>
      <c r="M172" s="6"/>
      <c r="N172" s="6"/>
      <c r="O172" s="8"/>
    </row>
    <row r="173" spans="1:16" ht="18" hidden="1" customHeight="1" x14ac:dyDescent="0.25">
      <c r="A173" s="101" t="s">
        <v>20</v>
      </c>
      <c r="B173" s="102"/>
      <c r="C173" s="102"/>
      <c r="D173" s="102"/>
      <c r="E173" s="102"/>
      <c r="F173" s="102"/>
      <c r="G173" s="102"/>
      <c r="H173" s="102"/>
      <c r="I173" s="29">
        <f>SUM(I168:I172)</f>
        <v>0</v>
      </c>
      <c r="J173" s="29">
        <f>SUM(J168:J172)</f>
        <v>0</v>
      </c>
      <c r="K173" s="29">
        <f t="shared" ref="K173:N173" si="23">SUM(K168:K172)</f>
        <v>0</v>
      </c>
      <c r="L173" s="29">
        <f t="shared" si="23"/>
        <v>0</v>
      </c>
      <c r="M173" s="29">
        <f t="shared" si="23"/>
        <v>0</v>
      </c>
      <c r="N173" s="29">
        <f t="shared" si="23"/>
        <v>0</v>
      </c>
      <c r="O173" s="9"/>
    </row>
    <row r="174" spans="1:16" ht="18" hidden="1" customHeight="1" x14ac:dyDescent="0.25">
      <c r="A174" s="105" t="s">
        <v>26</v>
      </c>
      <c r="B174" s="106"/>
      <c r="C174" s="106"/>
      <c r="D174" s="106"/>
      <c r="E174" s="106"/>
      <c r="F174" s="106"/>
      <c r="G174" s="106"/>
      <c r="H174" s="106"/>
      <c r="I174" s="28">
        <f t="shared" ref="I174:N174" si="24">I166+I173</f>
        <v>420</v>
      </c>
      <c r="J174" s="28">
        <f t="shared" si="24"/>
        <v>270</v>
      </c>
      <c r="K174" s="28">
        <f t="shared" si="24"/>
        <v>0</v>
      </c>
      <c r="L174" s="28">
        <f t="shared" si="24"/>
        <v>150</v>
      </c>
      <c r="M174" s="28">
        <f t="shared" ref="M174" si="25">M166+M173</f>
        <v>0</v>
      </c>
      <c r="N174" s="28">
        <f t="shared" si="24"/>
        <v>0</v>
      </c>
      <c r="O174" s="10"/>
    </row>
    <row r="175" spans="1:16" ht="18" hidden="1" customHeight="1" x14ac:dyDescent="0.25">
      <c r="A175" s="98" t="s">
        <v>17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100"/>
    </row>
    <row r="176" spans="1:16" ht="18" hidden="1" customHeight="1" x14ac:dyDescent="0.25">
      <c r="A176" s="98" t="s">
        <v>18</v>
      </c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100"/>
    </row>
    <row r="177" spans="1:15" ht="18" hidden="1" customHeight="1" x14ac:dyDescent="0.25">
      <c r="A177" s="7">
        <v>1</v>
      </c>
      <c r="B177" s="18"/>
      <c r="C177" s="18"/>
      <c r="D177" s="18"/>
      <c r="E177" s="19"/>
      <c r="F177" s="19"/>
      <c r="G177" s="18"/>
      <c r="H177" s="18"/>
      <c r="I177" s="6">
        <f t="shared" ref="I177:I195" si="26">SUM(J177:N177)</f>
        <v>0</v>
      </c>
      <c r="J177" s="6"/>
      <c r="K177" s="6"/>
      <c r="L177" s="6"/>
      <c r="M177" s="6"/>
      <c r="N177" s="6"/>
      <c r="O177" s="8"/>
    </row>
    <row r="178" spans="1:15" ht="18" hidden="1" customHeight="1" x14ac:dyDescent="0.25">
      <c r="A178" s="7">
        <v>2</v>
      </c>
      <c r="B178" s="18"/>
      <c r="C178" s="18"/>
      <c r="D178" s="18"/>
      <c r="E178" s="19"/>
      <c r="F178" s="18"/>
      <c r="G178" s="18"/>
      <c r="H178" s="18"/>
      <c r="I178" s="6">
        <f t="shared" si="26"/>
        <v>0</v>
      </c>
      <c r="J178" s="6"/>
      <c r="K178" s="6"/>
      <c r="L178" s="6"/>
      <c r="M178" s="6"/>
      <c r="N178" s="6"/>
      <c r="O178" s="8"/>
    </row>
    <row r="179" spans="1:15" ht="18" hidden="1" customHeight="1" x14ac:dyDescent="0.25">
      <c r="A179" s="7">
        <v>3</v>
      </c>
      <c r="B179" s="18"/>
      <c r="C179" s="18"/>
      <c r="D179" s="18"/>
      <c r="E179" s="19"/>
      <c r="F179" s="18"/>
      <c r="G179" s="18"/>
      <c r="H179" s="18"/>
      <c r="I179" s="6">
        <f t="shared" si="26"/>
        <v>0</v>
      </c>
      <c r="J179" s="6"/>
      <c r="K179" s="6"/>
      <c r="L179" s="6"/>
      <c r="M179" s="6"/>
      <c r="N179" s="6"/>
      <c r="O179" s="8"/>
    </row>
    <row r="180" spans="1:15" ht="18" hidden="1" customHeight="1" x14ac:dyDescent="0.25">
      <c r="A180" s="7">
        <v>4</v>
      </c>
      <c r="B180" s="18"/>
      <c r="C180" s="18"/>
      <c r="D180" s="18"/>
      <c r="E180" s="19"/>
      <c r="F180" s="19"/>
      <c r="G180" s="18"/>
      <c r="H180" s="18"/>
      <c r="I180" s="6">
        <f t="shared" si="26"/>
        <v>0</v>
      </c>
      <c r="J180" s="6"/>
      <c r="K180" s="6"/>
      <c r="L180" s="6"/>
      <c r="M180" s="6"/>
      <c r="N180" s="6"/>
      <c r="O180" s="8"/>
    </row>
    <row r="181" spans="1:15" ht="18" hidden="1" customHeight="1" x14ac:dyDescent="0.25">
      <c r="A181" s="7">
        <v>5</v>
      </c>
      <c r="B181" s="18"/>
      <c r="C181" s="18"/>
      <c r="D181" s="18"/>
      <c r="E181" s="19"/>
      <c r="F181" s="18"/>
      <c r="G181" s="18"/>
      <c r="H181" s="18"/>
      <c r="I181" s="6">
        <f t="shared" si="26"/>
        <v>0</v>
      </c>
      <c r="J181" s="6"/>
      <c r="K181" s="6"/>
      <c r="L181" s="6"/>
      <c r="M181" s="6"/>
      <c r="N181" s="6"/>
      <c r="O181" s="8"/>
    </row>
    <row r="182" spans="1:15" ht="18" hidden="1" customHeight="1" x14ac:dyDescent="0.25">
      <c r="A182" s="7">
        <v>6</v>
      </c>
      <c r="B182" s="18"/>
      <c r="C182" s="18"/>
      <c r="D182" s="18"/>
      <c r="E182" s="19"/>
      <c r="F182" s="18"/>
      <c r="G182" s="18"/>
      <c r="H182" s="18"/>
      <c r="I182" s="6">
        <f t="shared" si="26"/>
        <v>0</v>
      </c>
      <c r="J182" s="6"/>
      <c r="K182" s="6"/>
      <c r="L182" s="6"/>
      <c r="M182" s="6"/>
      <c r="N182" s="6"/>
      <c r="O182" s="8"/>
    </row>
    <row r="183" spans="1:15" ht="18" hidden="1" customHeight="1" x14ac:dyDescent="0.25">
      <c r="A183" s="7">
        <v>7</v>
      </c>
      <c r="B183" s="18"/>
      <c r="C183" s="18"/>
      <c r="D183" s="18"/>
      <c r="E183" s="19"/>
      <c r="F183" s="18"/>
      <c r="G183" s="18"/>
      <c r="H183" s="18"/>
      <c r="I183" s="6">
        <f t="shared" si="26"/>
        <v>0</v>
      </c>
      <c r="J183" s="6"/>
      <c r="K183" s="6"/>
      <c r="L183" s="6"/>
      <c r="M183" s="6"/>
      <c r="N183" s="6"/>
      <c r="O183" s="8"/>
    </row>
    <row r="184" spans="1:15" ht="18" hidden="1" customHeight="1" x14ac:dyDescent="0.25">
      <c r="A184" s="7">
        <v>8</v>
      </c>
      <c r="B184" s="18"/>
      <c r="C184" s="18"/>
      <c r="D184" s="18"/>
      <c r="E184" s="19"/>
      <c r="F184" s="18"/>
      <c r="G184" s="18"/>
      <c r="H184" s="18"/>
      <c r="I184" s="6">
        <f t="shared" si="26"/>
        <v>0</v>
      </c>
      <c r="J184" s="6"/>
      <c r="K184" s="6"/>
      <c r="L184" s="6"/>
      <c r="M184" s="6"/>
      <c r="N184" s="6"/>
      <c r="O184" s="8"/>
    </row>
    <row r="185" spans="1:15" ht="18" hidden="1" customHeight="1" x14ac:dyDescent="0.25">
      <c r="A185" s="7">
        <v>9</v>
      </c>
      <c r="B185" s="18"/>
      <c r="C185" s="18"/>
      <c r="D185" s="18"/>
      <c r="E185" s="19"/>
      <c r="F185" s="18"/>
      <c r="G185" s="18"/>
      <c r="H185" s="18"/>
      <c r="I185" s="6">
        <f t="shared" si="26"/>
        <v>0</v>
      </c>
      <c r="J185" s="6"/>
      <c r="K185" s="6"/>
      <c r="L185" s="6"/>
      <c r="M185" s="6"/>
      <c r="N185" s="6"/>
      <c r="O185" s="8"/>
    </row>
    <row r="186" spans="1:15" ht="18" hidden="1" customHeight="1" x14ac:dyDescent="0.25">
      <c r="A186" s="7">
        <v>10</v>
      </c>
      <c r="B186" s="18"/>
      <c r="C186" s="18"/>
      <c r="D186" s="18"/>
      <c r="E186" s="19"/>
      <c r="F186" s="18"/>
      <c r="G186" s="18"/>
      <c r="H186" s="18"/>
      <c r="I186" s="6">
        <f t="shared" si="26"/>
        <v>0</v>
      </c>
      <c r="J186" s="6"/>
      <c r="K186" s="6"/>
      <c r="L186" s="6"/>
      <c r="M186" s="6"/>
      <c r="N186" s="6"/>
      <c r="O186" s="8"/>
    </row>
    <row r="187" spans="1:15" ht="18" hidden="1" customHeight="1" x14ac:dyDescent="0.25">
      <c r="A187" s="7">
        <v>11</v>
      </c>
      <c r="B187" s="18"/>
      <c r="C187" s="18"/>
      <c r="D187" s="18"/>
      <c r="E187" s="19"/>
      <c r="F187" s="18"/>
      <c r="G187" s="18"/>
      <c r="H187" s="18"/>
      <c r="I187" s="6">
        <f t="shared" si="26"/>
        <v>0</v>
      </c>
      <c r="J187" s="6"/>
      <c r="K187" s="6"/>
      <c r="L187" s="6"/>
      <c r="M187" s="6"/>
      <c r="N187" s="6"/>
      <c r="O187" s="8"/>
    </row>
    <row r="188" spans="1:15" ht="18" hidden="1" customHeight="1" x14ac:dyDescent="0.25">
      <c r="A188" s="7">
        <v>12</v>
      </c>
      <c r="B188" s="18"/>
      <c r="C188" s="18"/>
      <c r="D188" s="18"/>
      <c r="E188" s="19"/>
      <c r="F188" s="18"/>
      <c r="G188" s="18"/>
      <c r="H188" s="18"/>
      <c r="I188" s="6">
        <f t="shared" si="26"/>
        <v>0</v>
      </c>
      <c r="J188" s="6"/>
      <c r="K188" s="6"/>
      <c r="L188" s="6"/>
      <c r="M188" s="6"/>
      <c r="N188" s="6"/>
      <c r="O188" s="8"/>
    </row>
    <row r="189" spans="1:15" ht="18" hidden="1" customHeight="1" x14ac:dyDescent="0.25">
      <c r="A189" s="7">
        <v>13</v>
      </c>
      <c r="B189" s="18"/>
      <c r="C189" s="18"/>
      <c r="D189" s="18"/>
      <c r="E189" s="19"/>
      <c r="F189" s="18"/>
      <c r="G189" s="18"/>
      <c r="H189" s="18"/>
      <c r="I189" s="6">
        <f t="shared" si="26"/>
        <v>0</v>
      </c>
      <c r="J189" s="6"/>
      <c r="K189" s="6"/>
      <c r="L189" s="6"/>
      <c r="M189" s="6"/>
      <c r="N189" s="6"/>
      <c r="O189" s="8"/>
    </row>
    <row r="190" spans="1:15" ht="18" hidden="1" customHeight="1" x14ac:dyDescent="0.25">
      <c r="A190" s="7">
        <v>14</v>
      </c>
      <c r="B190" s="18"/>
      <c r="C190" s="18"/>
      <c r="D190" s="18"/>
      <c r="E190" s="19"/>
      <c r="F190" s="18"/>
      <c r="G190" s="18"/>
      <c r="H190" s="18"/>
      <c r="I190" s="6">
        <f t="shared" si="26"/>
        <v>0</v>
      </c>
      <c r="J190" s="6"/>
      <c r="K190" s="6"/>
      <c r="L190" s="6"/>
      <c r="M190" s="6"/>
      <c r="N190" s="6"/>
      <c r="O190" s="8"/>
    </row>
    <row r="191" spans="1:15" ht="18" hidden="1" customHeight="1" x14ac:dyDescent="0.25">
      <c r="A191" s="7">
        <v>15</v>
      </c>
      <c r="B191" s="18"/>
      <c r="C191" s="18"/>
      <c r="D191" s="18"/>
      <c r="E191" s="19"/>
      <c r="F191" s="18"/>
      <c r="G191" s="18"/>
      <c r="H191" s="18"/>
      <c r="I191" s="6">
        <f t="shared" si="26"/>
        <v>0</v>
      </c>
      <c r="J191" s="6"/>
      <c r="K191" s="6"/>
      <c r="L191" s="6"/>
      <c r="M191" s="6"/>
      <c r="N191" s="6"/>
      <c r="O191" s="8"/>
    </row>
    <row r="192" spans="1:15" ht="18" hidden="1" customHeight="1" x14ac:dyDescent="0.25">
      <c r="A192" s="7">
        <v>16</v>
      </c>
      <c r="B192" s="18"/>
      <c r="C192" s="18"/>
      <c r="D192" s="18"/>
      <c r="E192" s="19"/>
      <c r="F192" s="18"/>
      <c r="G192" s="18"/>
      <c r="H192" s="18"/>
      <c r="I192" s="6">
        <f t="shared" si="26"/>
        <v>0</v>
      </c>
      <c r="J192" s="6"/>
      <c r="K192" s="6"/>
      <c r="L192" s="6"/>
      <c r="M192" s="6"/>
      <c r="N192" s="6"/>
      <c r="O192" s="8"/>
    </row>
    <row r="193" spans="1:15" ht="18" hidden="1" customHeight="1" x14ac:dyDescent="0.25">
      <c r="A193" s="7">
        <v>17</v>
      </c>
      <c r="B193" s="18"/>
      <c r="C193" s="18"/>
      <c r="D193" s="18"/>
      <c r="E193" s="19"/>
      <c r="F193" s="18"/>
      <c r="G193" s="18"/>
      <c r="H193" s="18"/>
      <c r="I193" s="6">
        <f t="shared" si="26"/>
        <v>0</v>
      </c>
      <c r="J193" s="6"/>
      <c r="K193" s="6"/>
      <c r="L193" s="6"/>
      <c r="M193" s="6"/>
      <c r="N193" s="6"/>
      <c r="O193" s="8"/>
    </row>
    <row r="194" spans="1:15" ht="18" hidden="1" customHeight="1" x14ac:dyDescent="0.25">
      <c r="A194" s="7">
        <v>18</v>
      </c>
      <c r="B194" s="18"/>
      <c r="C194" s="18"/>
      <c r="D194" s="18"/>
      <c r="E194" s="19"/>
      <c r="F194" s="18"/>
      <c r="G194" s="18"/>
      <c r="H194" s="18"/>
      <c r="I194" s="6">
        <f t="shared" si="26"/>
        <v>0</v>
      </c>
      <c r="J194" s="6"/>
      <c r="K194" s="6"/>
      <c r="L194" s="6"/>
      <c r="M194" s="6"/>
      <c r="N194" s="6"/>
      <c r="O194" s="8"/>
    </row>
    <row r="195" spans="1:15" ht="18" hidden="1" customHeight="1" x14ac:dyDescent="0.25">
      <c r="A195" s="7">
        <v>19</v>
      </c>
      <c r="B195" s="18"/>
      <c r="C195" s="18"/>
      <c r="D195" s="18"/>
      <c r="E195" s="19"/>
      <c r="F195" s="18"/>
      <c r="G195" s="18"/>
      <c r="H195" s="18"/>
      <c r="I195" s="6">
        <f t="shared" si="26"/>
        <v>0</v>
      </c>
      <c r="J195" s="6"/>
      <c r="K195" s="6"/>
      <c r="L195" s="6"/>
      <c r="M195" s="6"/>
      <c r="N195" s="6"/>
      <c r="O195" s="8"/>
    </row>
    <row r="196" spans="1:15" ht="18" hidden="1" customHeight="1" x14ac:dyDescent="0.25">
      <c r="A196" s="7">
        <v>20</v>
      </c>
      <c r="B196" s="18"/>
      <c r="C196" s="18"/>
      <c r="D196" s="18"/>
      <c r="E196" s="19"/>
      <c r="F196" s="18"/>
      <c r="G196" s="18"/>
      <c r="H196" s="18"/>
      <c r="I196" s="6">
        <f t="shared" ref="I196:I197" si="27">SUM(J196:N196)</f>
        <v>0</v>
      </c>
      <c r="J196" s="6"/>
      <c r="K196" s="6"/>
      <c r="L196" s="6"/>
      <c r="M196" s="6"/>
      <c r="N196" s="6"/>
      <c r="O196" s="8"/>
    </row>
    <row r="197" spans="1:15" ht="18" hidden="1" customHeight="1" x14ac:dyDescent="0.25">
      <c r="A197" s="7">
        <v>21</v>
      </c>
      <c r="B197" s="18"/>
      <c r="C197" s="18"/>
      <c r="D197" s="18"/>
      <c r="E197" s="19"/>
      <c r="F197" s="18"/>
      <c r="G197" s="18"/>
      <c r="H197" s="18"/>
      <c r="I197" s="6">
        <f t="shared" si="27"/>
        <v>0</v>
      </c>
      <c r="J197" s="6"/>
      <c r="K197" s="6"/>
      <c r="L197" s="6"/>
      <c r="M197" s="6"/>
      <c r="N197" s="6"/>
      <c r="O197" s="8"/>
    </row>
    <row r="198" spans="1:15" ht="18" hidden="1" customHeight="1" x14ac:dyDescent="0.25">
      <c r="A198" s="7">
        <v>22</v>
      </c>
      <c r="B198" s="18"/>
      <c r="C198" s="18"/>
      <c r="D198" s="18"/>
      <c r="E198" s="19"/>
      <c r="F198" s="19"/>
      <c r="G198" s="18"/>
      <c r="H198" s="18"/>
      <c r="I198" s="6">
        <f t="shared" ref="I198:I204" si="28">SUM(J198:N198)</f>
        <v>0</v>
      </c>
      <c r="J198" s="6"/>
      <c r="K198" s="6"/>
      <c r="L198" s="6"/>
      <c r="M198" s="6"/>
      <c r="N198" s="6"/>
      <c r="O198" s="8"/>
    </row>
    <row r="199" spans="1:15" ht="18" hidden="1" customHeight="1" x14ac:dyDescent="0.25">
      <c r="A199" s="7">
        <v>23</v>
      </c>
      <c r="B199" s="18"/>
      <c r="C199" s="18"/>
      <c r="D199" s="18"/>
      <c r="E199" s="19"/>
      <c r="F199" s="18"/>
      <c r="G199" s="18"/>
      <c r="H199" s="18"/>
      <c r="I199" s="6">
        <f t="shared" si="28"/>
        <v>0</v>
      </c>
      <c r="J199" s="6"/>
      <c r="K199" s="6"/>
      <c r="L199" s="6"/>
      <c r="M199" s="6"/>
      <c r="N199" s="6"/>
      <c r="O199" s="8"/>
    </row>
    <row r="200" spans="1:15" ht="18" hidden="1" customHeight="1" x14ac:dyDescent="0.25">
      <c r="A200" s="7">
        <v>24</v>
      </c>
      <c r="B200" s="18"/>
      <c r="C200" s="18"/>
      <c r="D200" s="18"/>
      <c r="E200" s="19"/>
      <c r="F200" s="18"/>
      <c r="G200" s="18"/>
      <c r="H200" s="18"/>
      <c r="I200" s="6">
        <f t="shared" si="28"/>
        <v>0</v>
      </c>
      <c r="J200" s="6"/>
      <c r="K200" s="6"/>
      <c r="L200" s="6"/>
      <c r="M200" s="6"/>
      <c r="N200" s="6"/>
      <c r="O200" s="8"/>
    </row>
    <row r="201" spans="1:15" ht="18" hidden="1" customHeight="1" x14ac:dyDescent="0.25">
      <c r="A201" s="7">
        <v>25</v>
      </c>
      <c r="B201" s="18"/>
      <c r="C201" s="18"/>
      <c r="D201" s="18"/>
      <c r="E201" s="19"/>
      <c r="F201" s="18"/>
      <c r="G201" s="18"/>
      <c r="H201" s="18"/>
      <c r="I201" s="6">
        <f t="shared" si="28"/>
        <v>0</v>
      </c>
      <c r="J201" s="6"/>
      <c r="K201" s="6"/>
      <c r="L201" s="6"/>
      <c r="M201" s="6"/>
      <c r="N201" s="6"/>
      <c r="O201" s="8"/>
    </row>
    <row r="202" spans="1:15" ht="18" hidden="1" customHeight="1" x14ac:dyDescent="0.25">
      <c r="A202" s="7">
        <v>26</v>
      </c>
      <c r="B202" s="18"/>
      <c r="C202" s="18"/>
      <c r="D202" s="18"/>
      <c r="E202" s="19"/>
      <c r="F202" s="18"/>
      <c r="G202" s="18"/>
      <c r="H202" s="18"/>
      <c r="I202" s="6">
        <f t="shared" si="28"/>
        <v>0</v>
      </c>
      <c r="J202" s="6"/>
      <c r="K202" s="6"/>
      <c r="L202" s="6"/>
      <c r="M202" s="6"/>
      <c r="N202" s="6"/>
      <c r="O202" s="8"/>
    </row>
    <row r="203" spans="1:15" ht="18" hidden="1" customHeight="1" x14ac:dyDescent="0.25">
      <c r="A203" s="7">
        <v>27</v>
      </c>
      <c r="B203" s="18"/>
      <c r="C203" s="18"/>
      <c r="D203" s="18"/>
      <c r="E203" s="19"/>
      <c r="F203" s="18"/>
      <c r="G203" s="18"/>
      <c r="H203" s="18"/>
      <c r="I203" s="6">
        <f t="shared" si="28"/>
        <v>0</v>
      </c>
      <c r="J203" s="6"/>
      <c r="K203" s="6"/>
      <c r="L203" s="6"/>
      <c r="M203" s="6"/>
      <c r="N203" s="6"/>
      <c r="O203" s="8"/>
    </row>
    <row r="204" spans="1:15" ht="18" hidden="1" customHeight="1" x14ac:dyDescent="0.25">
      <c r="A204" s="7">
        <v>28</v>
      </c>
      <c r="B204" s="18"/>
      <c r="C204" s="18"/>
      <c r="D204" s="18"/>
      <c r="E204" s="19"/>
      <c r="F204" s="18"/>
      <c r="G204" s="18"/>
      <c r="H204" s="18"/>
      <c r="I204" s="6">
        <f t="shared" si="28"/>
        <v>0</v>
      </c>
      <c r="J204" s="6"/>
      <c r="K204" s="6"/>
      <c r="L204" s="6"/>
      <c r="M204" s="6"/>
      <c r="N204" s="6"/>
      <c r="O204" s="8"/>
    </row>
    <row r="205" spans="1:15" ht="18" hidden="1" customHeight="1" x14ac:dyDescent="0.25">
      <c r="A205" s="7">
        <v>29</v>
      </c>
      <c r="B205" s="18"/>
      <c r="C205" s="18"/>
      <c r="D205" s="18"/>
      <c r="E205" s="19"/>
      <c r="F205" s="18"/>
      <c r="G205" s="18"/>
      <c r="H205" s="18"/>
      <c r="I205" s="6">
        <f t="shared" ref="I205" si="29">SUM(J205:N205)</f>
        <v>0</v>
      </c>
      <c r="J205" s="6"/>
      <c r="K205" s="6"/>
      <c r="L205" s="6"/>
      <c r="M205" s="6"/>
      <c r="N205" s="6"/>
      <c r="O205" s="8"/>
    </row>
    <row r="206" spans="1:15" ht="18" hidden="1" customHeight="1" x14ac:dyDescent="0.25">
      <c r="A206" s="7">
        <v>30</v>
      </c>
      <c r="B206" s="18"/>
      <c r="C206" s="18"/>
      <c r="D206" s="18"/>
      <c r="E206" s="19"/>
      <c r="F206" s="18"/>
      <c r="G206" s="18"/>
      <c r="H206" s="18"/>
      <c r="I206" s="6">
        <f t="shared" ref="I206:I218" si="30">SUM(J206:N206)</f>
        <v>0</v>
      </c>
      <c r="J206" s="6"/>
      <c r="K206" s="6"/>
      <c r="L206" s="6"/>
      <c r="M206" s="6"/>
      <c r="N206" s="6"/>
      <c r="O206" s="8"/>
    </row>
    <row r="207" spans="1:15" ht="18" hidden="1" customHeight="1" x14ac:dyDescent="0.25">
      <c r="A207" s="7">
        <v>31</v>
      </c>
      <c r="B207" s="18"/>
      <c r="C207" s="18"/>
      <c r="D207" s="18"/>
      <c r="E207" s="19"/>
      <c r="F207" s="19"/>
      <c r="G207" s="18"/>
      <c r="H207" s="18"/>
      <c r="I207" s="6">
        <f t="shared" si="30"/>
        <v>0</v>
      </c>
      <c r="J207" s="6"/>
      <c r="K207" s="6"/>
      <c r="L207" s="6"/>
      <c r="M207" s="6"/>
      <c r="N207" s="6"/>
      <c r="O207" s="8"/>
    </row>
    <row r="208" spans="1:15" ht="18" hidden="1" customHeight="1" x14ac:dyDescent="0.25">
      <c r="A208" s="7">
        <v>32</v>
      </c>
      <c r="B208" s="18"/>
      <c r="C208" s="18"/>
      <c r="D208" s="18"/>
      <c r="E208" s="19"/>
      <c r="F208" s="19"/>
      <c r="G208" s="18"/>
      <c r="H208" s="18"/>
      <c r="I208" s="6">
        <f t="shared" si="30"/>
        <v>0</v>
      </c>
      <c r="J208" s="6"/>
      <c r="K208" s="6"/>
      <c r="L208" s="6"/>
      <c r="M208" s="6"/>
      <c r="N208" s="6"/>
      <c r="O208" s="8"/>
    </row>
    <row r="209" spans="1:15" ht="18" hidden="1" customHeight="1" x14ac:dyDescent="0.25">
      <c r="A209" s="7">
        <v>33</v>
      </c>
      <c r="B209" s="18"/>
      <c r="C209" s="18"/>
      <c r="D209" s="18"/>
      <c r="E209" s="19"/>
      <c r="F209" s="19"/>
      <c r="G209" s="18"/>
      <c r="H209" s="18"/>
      <c r="I209" s="6">
        <f t="shared" si="30"/>
        <v>0</v>
      </c>
      <c r="J209" s="6"/>
      <c r="K209" s="6"/>
      <c r="L209" s="6"/>
      <c r="M209" s="6"/>
      <c r="N209" s="6"/>
      <c r="O209" s="8"/>
    </row>
    <row r="210" spans="1:15" ht="18" hidden="1" customHeight="1" x14ac:dyDescent="0.25">
      <c r="A210" s="7">
        <v>34</v>
      </c>
      <c r="B210" s="18"/>
      <c r="C210" s="18"/>
      <c r="D210" s="18"/>
      <c r="E210" s="19"/>
      <c r="F210" s="19"/>
      <c r="G210" s="18"/>
      <c r="H210" s="18"/>
      <c r="I210" s="6">
        <f t="shared" si="30"/>
        <v>0</v>
      </c>
      <c r="J210" s="6"/>
      <c r="K210" s="6"/>
      <c r="L210" s="6"/>
      <c r="M210" s="6"/>
      <c r="N210" s="6"/>
      <c r="O210" s="8"/>
    </row>
    <row r="211" spans="1:15" ht="18" hidden="1" customHeight="1" x14ac:dyDescent="0.25">
      <c r="A211" s="7">
        <v>35</v>
      </c>
      <c r="B211" s="18"/>
      <c r="C211" s="18"/>
      <c r="D211" s="18"/>
      <c r="E211" s="19"/>
      <c r="F211" s="18"/>
      <c r="G211" s="18"/>
      <c r="H211" s="18"/>
      <c r="I211" s="6">
        <f t="shared" si="30"/>
        <v>0</v>
      </c>
      <c r="J211" s="6"/>
      <c r="K211" s="6"/>
      <c r="L211" s="6"/>
      <c r="M211" s="6"/>
      <c r="N211" s="6"/>
      <c r="O211" s="8"/>
    </row>
    <row r="212" spans="1:15" ht="18" hidden="1" customHeight="1" x14ac:dyDescent="0.25">
      <c r="A212" s="7">
        <v>36</v>
      </c>
      <c r="B212" s="18"/>
      <c r="C212" s="18"/>
      <c r="D212" s="18"/>
      <c r="E212" s="19"/>
      <c r="F212" s="18"/>
      <c r="G212" s="18"/>
      <c r="H212" s="18"/>
      <c r="I212" s="6">
        <f t="shared" si="30"/>
        <v>0</v>
      </c>
      <c r="J212" s="6"/>
      <c r="K212" s="6"/>
      <c r="L212" s="6"/>
      <c r="M212" s="6"/>
      <c r="N212" s="6"/>
      <c r="O212" s="8"/>
    </row>
    <row r="213" spans="1:15" ht="18" hidden="1" customHeight="1" x14ac:dyDescent="0.25">
      <c r="A213" s="7">
        <v>37</v>
      </c>
      <c r="B213" s="18"/>
      <c r="C213" s="18"/>
      <c r="D213" s="18"/>
      <c r="E213" s="19"/>
      <c r="F213" s="18"/>
      <c r="G213" s="18"/>
      <c r="H213" s="18"/>
      <c r="I213" s="6">
        <f t="shared" si="30"/>
        <v>0</v>
      </c>
      <c r="J213" s="6"/>
      <c r="K213" s="6"/>
      <c r="L213" s="6"/>
      <c r="M213" s="6"/>
      <c r="N213" s="6"/>
      <c r="O213" s="8"/>
    </row>
    <row r="214" spans="1:15" ht="18" hidden="1" customHeight="1" x14ac:dyDescent="0.25">
      <c r="A214" s="7">
        <v>38</v>
      </c>
      <c r="B214" s="18"/>
      <c r="C214" s="18"/>
      <c r="D214" s="18"/>
      <c r="E214" s="19"/>
      <c r="F214" s="18"/>
      <c r="G214" s="18"/>
      <c r="H214" s="18"/>
      <c r="I214" s="6">
        <f t="shared" si="30"/>
        <v>0</v>
      </c>
      <c r="J214" s="6"/>
      <c r="K214" s="6"/>
      <c r="L214" s="6"/>
      <c r="M214" s="6"/>
      <c r="N214" s="6"/>
      <c r="O214" s="8"/>
    </row>
    <row r="215" spans="1:15" ht="18" hidden="1" customHeight="1" x14ac:dyDescent="0.25">
      <c r="A215" s="7">
        <v>39</v>
      </c>
      <c r="B215" s="18"/>
      <c r="C215" s="18"/>
      <c r="D215" s="18"/>
      <c r="E215" s="19"/>
      <c r="F215" s="18"/>
      <c r="G215" s="18"/>
      <c r="H215" s="18"/>
      <c r="I215" s="6">
        <f t="shared" si="30"/>
        <v>0</v>
      </c>
      <c r="J215" s="6"/>
      <c r="K215" s="6"/>
      <c r="L215" s="6"/>
      <c r="M215" s="6"/>
      <c r="N215" s="6"/>
      <c r="O215" s="8"/>
    </row>
    <row r="216" spans="1:15" ht="18" hidden="1" customHeight="1" x14ac:dyDescent="0.25">
      <c r="A216" s="7">
        <v>40</v>
      </c>
      <c r="B216" s="18"/>
      <c r="C216" s="18"/>
      <c r="D216" s="18"/>
      <c r="E216" s="19"/>
      <c r="F216" s="18"/>
      <c r="G216" s="18"/>
      <c r="H216" s="18"/>
      <c r="I216" s="6">
        <f t="shared" si="30"/>
        <v>0</v>
      </c>
      <c r="J216" s="6"/>
      <c r="K216" s="6"/>
      <c r="L216" s="6"/>
      <c r="M216" s="6"/>
      <c r="N216" s="6"/>
      <c r="O216" s="8"/>
    </row>
    <row r="217" spans="1:15" ht="18" hidden="1" customHeight="1" x14ac:dyDescent="0.25">
      <c r="A217" s="7">
        <v>41</v>
      </c>
      <c r="B217" s="18"/>
      <c r="C217" s="18"/>
      <c r="D217" s="18"/>
      <c r="E217" s="19"/>
      <c r="F217" s="19"/>
      <c r="G217" s="18"/>
      <c r="H217" s="18"/>
      <c r="I217" s="6">
        <f t="shared" si="30"/>
        <v>0</v>
      </c>
      <c r="J217" s="6"/>
      <c r="K217" s="6"/>
      <c r="L217" s="6"/>
      <c r="M217" s="6"/>
      <c r="N217" s="6"/>
      <c r="O217" s="8"/>
    </row>
    <row r="218" spans="1:15" ht="18" hidden="1" customHeight="1" x14ac:dyDescent="0.25">
      <c r="A218" s="7">
        <v>42</v>
      </c>
      <c r="B218" s="18"/>
      <c r="C218" s="18"/>
      <c r="D218" s="18"/>
      <c r="E218" s="19"/>
      <c r="F218" s="18"/>
      <c r="G218" s="18"/>
      <c r="H218" s="18"/>
      <c r="I218" s="6">
        <f t="shared" si="30"/>
        <v>0</v>
      </c>
      <c r="J218" s="6"/>
      <c r="K218" s="6"/>
      <c r="L218" s="6"/>
      <c r="M218" s="6"/>
      <c r="N218" s="6"/>
      <c r="O218" s="8"/>
    </row>
    <row r="219" spans="1:15" ht="18" hidden="1" customHeight="1" x14ac:dyDescent="0.25">
      <c r="A219" s="7">
        <v>43</v>
      </c>
      <c r="B219" s="18"/>
      <c r="C219" s="18"/>
      <c r="D219" s="30"/>
      <c r="E219" s="31"/>
      <c r="F219" s="31"/>
      <c r="G219" s="30"/>
      <c r="H219" s="30"/>
      <c r="I219" s="32">
        <f t="shared" ref="I219" si="31">SUM(J219:N219)</f>
        <v>0</v>
      </c>
      <c r="J219" s="32"/>
      <c r="K219" s="32"/>
      <c r="L219" s="6"/>
      <c r="M219" s="6"/>
      <c r="N219" s="6"/>
      <c r="O219" s="8"/>
    </row>
    <row r="220" spans="1:15" ht="18" hidden="1" customHeight="1" x14ac:dyDescent="0.25">
      <c r="A220" s="7">
        <v>44</v>
      </c>
      <c r="B220" s="18"/>
      <c r="C220" s="18"/>
      <c r="D220" s="18"/>
      <c r="E220" s="19"/>
      <c r="F220" s="18"/>
      <c r="G220" s="18"/>
      <c r="H220" s="18"/>
      <c r="I220" s="6">
        <f>SUM(J220:N220)</f>
        <v>0</v>
      </c>
      <c r="J220" s="6"/>
      <c r="K220" s="6"/>
      <c r="L220" s="6"/>
      <c r="M220" s="6"/>
      <c r="N220" s="6"/>
      <c r="O220" s="8"/>
    </row>
    <row r="221" spans="1:15" ht="18" hidden="1" customHeight="1" x14ac:dyDescent="0.25">
      <c r="A221" s="101" t="s">
        <v>20</v>
      </c>
      <c r="B221" s="102"/>
      <c r="C221" s="102"/>
      <c r="D221" s="102"/>
      <c r="E221" s="102"/>
      <c r="F221" s="102"/>
      <c r="G221" s="102"/>
      <c r="H221" s="102"/>
      <c r="I221" s="29">
        <f t="shared" ref="I221:N221" si="32">SUM(I177:I220)</f>
        <v>0</v>
      </c>
      <c r="J221" s="29">
        <f t="shared" si="32"/>
        <v>0</v>
      </c>
      <c r="K221" s="29">
        <f t="shared" si="32"/>
        <v>0</v>
      </c>
      <c r="L221" s="29">
        <f t="shared" si="32"/>
        <v>0</v>
      </c>
      <c r="M221" s="29">
        <f t="shared" si="32"/>
        <v>0</v>
      </c>
      <c r="N221" s="29">
        <f t="shared" si="32"/>
        <v>0</v>
      </c>
      <c r="O221" s="9"/>
    </row>
    <row r="222" spans="1:15" ht="18" hidden="1" customHeight="1" x14ac:dyDescent="0.25">
      <c r="A222" s="98" t="s">
        <v>21</v>
      </c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100"/>
    </row>
    <row r="223" spans="1:15" ht="18" hidden="1" customHeight="1" x14ac:dyDescent="0.25">
      <c r="A223" s="7">
        <v>1</v>
      </c>
      <c r="B223" s="18"/>
      <c r="C223" s="18"/>
      <c r="D223" s="18"/>
      <c r="E223" s="19"/>
      <c r="F223" s="18"/>
      <c r="G223" s="18"/>
      <c r="H223" s="18"/>
      <c r="I223" s="6">
        <f t="shared" ref="I223:I226" si="33">SUM(J223:N223)</f>
        <v>0</v>
      </c>
      <c r="J223" s="6"/>
      <c r="K223" s="6"/>
      <c r="L223" s="6"/>
      <c r="M223" s="6"/>
      <c r="N223" s="6"/>
      <c r="O223" s="8"/>
    </row>
    <row r="224" spans="1:15" ht="18" hidden="1" customHeight="1" x14ac:dyDescent="0.25">
      <c r="A224" s="7">
        <v>2</v>
      </c>
      <c r="B224" s="18"/>
      <c r="C224" s="18"/>
      <c r="D224" s="18"/>
      <c r="E224" s="19"/>
      <c r="F224" s="18"/>
      <c r="G224" s="18"/>
      <c r="H224" s="18"/>
      <c r="I224" s="6">
        <f t="shared" si="33"/>
        <v>0</v>
      </c>
      <c r="J224" s="6"/>
      <c r="K224" s="6"/>
      <c r="L224" s="6"/>
      <c r="M224" s="6"/>
      <c r="N224" s="6"/>
      <c r="O224" s="8"/>
    </row>
    <row r="225" spans="1:15" ht="18" hidden="1" customHeight="1" x14ac:dyDescent="0.25">
      <c r="A225" s="7">
        <v>3</v>
      </c>
      <c r="B225" s="18"/>
      <c r="C225" s="18"/>
      <c r="D225" s="18"/>
      <c r="E225" s="19"/>
      <c r="F225" s="18"/>
      <c r="G225" s="18"/>
      <c r="H225" s="18"/>
      <c r="I225" s="6">
        <f t="shared" si="33"/>
        <v>0</v>
      </c>
      <c r="J225" s="6"/>
      <c r="K225" s="6"/>
      <c r="L225" s="6"/>
      <c r="M225" s="6"/>
      <c r="N225" s="6"/>
      <c r="O225" s="8"/>
    </row>
    <row r="226" spans="1:15" ht="18" hidden="1" customHeight="1" x14ac:dyDescent="0.25">
      <c r="A226" s="7">
        <v>4</v>
      </c>
      <c r="B226" s="18"/>
      <c r="C226" s="18"/>
      <c r="D226" s="18"/>
      <c r="E226" s="19"/>
      <c r="F226" s="18"/>
      <c r="G226" s="18"/>
      <c r="H226" s="18"/>
      <c r="I226" s="18">
        <f t="shared" si="33"/>
        <v>0</v>
      </c>
      <c r="J226" s="18"/>
      <c r="K226" s="18"/>
      <c r="L226" s="18"/>
      <c r="M226" s="18"/>
      <c r="N226" s="18"/>
      <c r="O226" s="8"/>
    </row>
    <row r="227" spans="1:15" ht="18" hidden="1" customHeight="1" x14ac:dyDescent="0.25">
      <c r="A227" s="101" t="s">
        <v>20</v>
      </c>
      <c r="B227" s="102"/>
      <c r="C227" s="102"/>
      <c r="D227" s="102"/>
      <c r="E227" s="102"/>
      <c r="F227" s="102"/>
      <c r="G227" s="102"/>
      <c r="H227" s="102"/>
      <c r="I227" s="29">
        <f t="shared" ref="I227:N227" si="34">SUM(I223:I226)</f>
        <v>0</v>
      </c>
      <c r="J227" s="29">
        <f t="shared" si="34"/>
        <v>0</v>
      </c>
      <c r="K227" s="29">
        <f t="shared" si="34"/>
        <v>0</v>
      </c>
      <c r="L227" s="29">
        <f t="shared" si="34"/>
        <v>0</v>
      </c>
      <c r="M227" s="29">
        <f t="shared" si="34"/>
        <v>0</v>
      </c>
      <c r="N227" s="29">
        <f t="shared" si="34"/>
        <v>0</v>
      </c>
      <c r="O227" s="9"/>
    </row>
    <row r="228" spans="1:15" ht="18" hidden="1" customHeight="1" thickBot="1" x14ac:dyDescent="0.3">
      <c r="A228" s="103" t="s">
        <v>27</v>
      </c>
      <c r="B228" s="104"/>
      <c r="C228" s="104"/>
      <c r="D228" s="104"/>
      <c r="E228" s="104"/>
      <c r="F228" s="104"/>
      <c r="G228" s="104"/>
      <c r="H228" s="104"/>
      <c r="I228" s="40">
        <f t="shared" ref="I228:N228" si="35">I221+I227</f>
        <v>0</v>
      </c>
      <c r="J228" s="40">
        <f t="shared" si="35"/>
        <v>0</v>
      </c>
      <c r="K228" s="40">
        <f t="shared" si="35"/>
        <v>0</v>
      </c>
      <c r="L228" s="40">
        <f t="shared" si="35"/>
        <v>0</v>
      </c>
      <c r="M228" s="40">
        <f t="shared" si="35"/>
        <v>0</v>
      </c>
      <c r="N228" s="40">
        <f t="shared" si="35"/>
        <v>0</v>
      </c>
      <c r="O228" s="41"/>
    </row>
    <row r="229" spans="1:15" ht="18" customHeight="1" x14ac:dyDescent="0.25">
      <c r="A229" s="92" t="s">
        <v>28</v>
      </c>
      <c r="B229" s="93"/>
      <c r="C229" s="93"/>
      <c r="D229" s="93"/>
      <c r="E229" s="93"/>
      <c r="F229" s="93"/>
      <c r="G229" s="93"/>
      <c r="H229" s="93"/>
      <c r="I229" s="38">
        <f>I39+I126+I166+I221</f>
        <v>4358.5</v>
      </c>
      <c r="J229" s="38">
        <f>J39+J126+J166+J221</f>
        <v>2650</v>
      </c>
      <c r="K229" s="38">
        <f>K39+K126+K166+K221</f>
        <v>678.5</v>
      </c>
      <c r="L229" s="38">
        <f>L39+L126+L166+L221</f>
        <v>1030</v>
      </c>
      <c r="M229" s="38">
        <f>M39+M126+M166+M221</f>
        <v>0</v>
      </c>
      <c r="N229" s="38">
        <f>N39+N126+N166+N221</f>
        <v>0</v>
      </c>
      <c r="O229" s="39"/>
    </row>
    <row r="230" spans="1:15" ht="18" customHeight="1" x14ac:dyDescent="0.25">
      <c r="A230" s="94" t="s">
        <v>29</v>
      </c>
      <c r="B230" s="95"/>
      <c r="C230" s="95"/>
      <c r="D230" s="95"/>
      <c r="E230" s="95"/>
      <c r="F230" s="95"/>
      <c r="G230" s="95"/>
      <c r="H230" s="95"/>
      <c r="I230" s="25">
        <f>I50+I149+I173+I227</f>
        <v>78569.77</v>
      </c>
      <c r="J230" s="25">
        <f>J50+J149+J173+J227</f>
        <v>14841.95</v>
      </c>
      <c r="K230" s="25">
        <f>K50+K149+K173+K227</f>
        <v>30879.65</v>
      </c>
      <c r="L230" s="25">
        <f>L50+L149+L173+L227</f>
        <v>32477.980000000003</v>
      </c>
      <c r="M230" s="25">
        <f>M50+M149+M173+M227</f>
        <v>0</v>
      </c>
      <c r="N230" s="25">
        <f>N50+N149+N173+N227</f>
        <v>370.19</v>
      </c>
      <c r="O230" s="11"/>
    </row>
    <row r="231" spans="1:15" ht="18" customHeight="1" thickBot="1" x14ac:dyDescent="0.3">
      <c r="A231" s="96" t="s">
        <v>30</v>
      </c>
      <c r="B231" s="97"/>
      <c r="C231" s="97"/>
      <c r="D231" s="97"/>
      <c r="E231" s="97"/>
      <c r="F231" s="97"/>
      <c r="G231" s="97"/>
      <c r="H231" s="97"/>
      <c r="I231" s="26">
        <f>I229+I230</f>
        <v>82928.27</v>
      </c>
      <c r="J231" s="26">
        <f t="shared" ref="J231:N231" si="36">J229+J230</f>
        <v>17491.95</v>
      </c>
      <c r="K231" s="26">
        <f t="shared" si="36"/>
        <v>31558.15</v>
      </c>
      <c r="L231" s="26">
        <f t="shared" si="36"/>
        <v>33507.980000000003</v>
      </c>
      <c r="M231" s="26">
        <f t="shared" si="36"/>
        <v>0</v>
      </c>
      <c r="N231" s="26">
        <f t="shared" si="36"/>
        <v>370.19</v>
      </c>
      <c r="O231" s="12"/>
    </row>
  </sheetData>
  <autoFilter ref="A6:O231"/>
  <mergeCells count="47">
    <mergeCell ref="A51:H51"/>
    <mergeCell ref="A1:O1"/>
    <mergeCell ref="A2:O2"/>
    <mergeCell ref="A4:A5"/>
    <mergeCell ref="B4:B5"/>
    <mergeCell ref="C4:C5"/>
    <mergeCell ref="D4:H4"/>
    <mergeCell ref="I4:N4"/>
    <mergeCell ref="O4:O5"/>
    <mergeCell ref="A7:O7"/>
    <mergeCell ref="A8:O8"/>
    <mergeCell ref="A39:H39"/>
    <mergeCell ref="A40:O40"/>
    <mergeCell ref="A50:H50"/>
    <mergeCell ref="A174:H174"/>
    <mergeCell ref="A52:O52"/>
    <mergeCell ref="A53:O53"/>
    <mergeCell ref="A126:H126"/>
    <mergeCell ref="A127:O127"/>
    <mergeCell ref="A149:H149"/>
    <mergeCell ref="A150:H150"/>
    <mergeCell ref="A151:O151"/>
    <mergeCell ref="A152:O152"/>
    <mergeCell ref="A166:H166"/>
    <mergeCell ref="A167:O167"/>
    <mergeCell ref="A173:H173"/>
    <mergeCell ref="A229:H229"/>
    <mergeCell ref="A230:H230"/>
    <mergeCell ref="A231:H231"/>
    <mergeCell ref="A175:O175"/>
    <mergeCell ref="A176:O176"/>
    <mergeCell ref="A221:H221"/>
    <mergeCell ref="A222:O222"/>
    <mergeCell ref="A227:H227"/>
    <mergeCell ref="A228:H228"/>
    <mergeCell ref="P135:P148"/>
    <mergeCell ref="P153:P165"/>
    <mergeCell ref="P128:P132"/>
    <mergeCell ref="P9:P14"/>
    <mergeCell ref="P15:P29"/>
    <mergeCell ref="P30:P38"/>
    <mergeCell ref="P41:P43"/>
    <mergeCell ref="P44:P49"/>
    <mergeCell ref="P54:P63"/>
    <mergeCell ref="P64:P95"/>
    <mergeCell ref="P96:P125"/>
    <mergeCell ref="P133:P1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2019-08-14T12:21:43Z</dcterms:modified>
</cp:coreProperties>
</file>