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ქვეყნები" sheetId="1" r:id="rId1"/>
    <sheet name="სექტორები" sheetId="2" r:id="rId2"/>
  </sheets>
  <calcPr calcId="152511"/>
</workbook>
</file>

<file path=xl/calcChain.xml><?xml version="1.0" encoding="utf-8"?>
<calcChain xmlns="http://schemas.openxmlformats.org/spreadsheetml/2006/main">
  <c r="P24" i="1" l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5" i="1"/>
</calcChain>
</file>

<file path=xl/sharedStrings.xml><?xml version="1.0" encoding="utf-8"?>
<sst xmlns="http://schemas.openxmlformats.org/spreadsheetml/2006/main" count="96" uniqueCount="71">
  <si>
    <t>თურქეთი</t>
  </si>
  <si>
    <t>ნიდერლანდები</t>
  </si>
  <si>
    <t>რუსეთი</t>
  </si>
  <si>
    <t>ყაზახეთი</t>
  </si>
  <si>
    <t>კვიპროსი</t>
  </si>
  <si>
    <t>გაერთიანებული სამეფო</t>
  </si>
  <si>
    <t>უკრაინა</t>
  </si>
  <si>
    <t>გერმანია</t>
  </si>
  <si>
    <t>აზერბაიჯანი</t>
  </si>
  <si>
    <t>ესტონეთი</t>
  </si>
  <si>
    <t>აშშ</t>
  </si>
  <si>
    <t>ისრაელი</t>
  </si>
  <si>
    <t>სომხეთი</t>
  </si>
  <si>
    <t>ბელარუსი</t>
  </si>
  <si>
    <t>თურქმენეთი</t>
  </si>
  <si>
    <t>საბერძნეთი</t>
  </si>
  <si>
    <t>ირანი</t>
  </si>
  <si>
    <t>დანარჩენი ქვეყნები</t>
  </si>
  <si>
    <t>სოფლის მეურნეობა, თევზჭერა</t>
  </si>
  <si>
    <t>სამთომოპოვებითი მრეწველობა</t>
  </si>
  <si>
    <t>დამამუშავებელი მრეწველობა</t>
  </si>
  <si>
    <t>ენერგეტიკა</t>
  </si>
  <si>
    <t>მშენებლობა</t>
  </si>
  <si>
    <t>სასტუმროები და რესტორნები</t>
  </si>
  <si>
    <t>ჯანდაცვა და სოციალური მომსახურება</t>
  </si>
  <si>
    <t>ტრანსპორტი და კავშირგაბმულობა</t>
  </si>
  <si>
    <t>სექტორი</t>
  </si>
  <si>
    <t>ქვეყანა</t>
  </si>
  <si>
    <t>...</t>
  </si>
  <si>
    <t xml:space="preserve">I კვ. 2019 </t>
  </si>
  <si>
    <t xml:space="preserve">II კვ. 2019 </t>
  </si>
  <si>
    <t xml:space="preserve">III კვ. 2019 </t>
  </si>
  <si>
    <t xml:space="preserve">IV კვ. 2019 </t>
  </si>
  <si>
    <t>I კვ. 2020</t>
  </si>
  <si>
    <t>II კვ. 2020</t>
  </si>
  <si>
    <t>III კვ. 2020</t>
  </si>
  <si>
    <t>IV კვ. 2020</t>
  </si>
  <si>
    <t>I კვ. 2021</t>
  </si>
  <si>
    <t>II კვ. 2021</t>
  </si>
  <si>
    <t>III კვ. 2021</t>
  </si>
  <si>
    <t>IV კვ. 2021</t>
  </si>
  <si>
    <t>I კვ. 2022*</t>
  </si>
  <si>
    <t>II კვ. 2022*</t>
  </si>
  <si>
    <t>III კვ. 2022*</t>
  </si>
  <si>
    <t>სულ</t>
  </si>
  <si>
    <t>მათ შორის:</t>
  </si>
  <si>
    <t>…</t>
  </si>
  <si>
    <r>
      <t xml:space="preserve">ათასი </t>
    </r>
    <r>
      <rPr>
        <sz val="10"/>
        <color indexed="8"/>
        <rFont val="Sylfaen"/>
        <family val="1"/>
        <charset val="204"/>
      </rPr>
      <t>აშშ დოლარი</t>
    </r>
  </si>
  <si>
    <r>
      <t>*</t>
    </r>
    <r>
      <rPr>
        <sz val="9"/>
        <rFont val="Sylfaen"/>
        <family val="1"/>
        <charset val="204"/>
      </rPr>
      <t>წინასწარი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მონაცემები.</t>
    </r>
  </si>
  <si>
    <r>
      <t xml:space="preserve">1. </t>
    </r>
    <r>
      <rPr>
        <sz val="9"/>
        <rFont val="Sylfaen"/>
        <family val="1"/>
        <charset val="204"/>
      </rPr>
      <t>საქართველოს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სტატისტიკის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ეროვნული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სამსახური</t>
    </r>
    <r>
      <rPr>
        <sz val="9"/>
        <rFont val="AcadNusx"/>
      </rPr>
      <t xml:space="preserve"> (</t>
    </r>
    <r>
      <rPr>
        <sz val="9"/>
        <rFont val="Sylfaen"/>
        <family val="1"/>
        <charset val="204"/>
      </rPr>
      <t>სტატისტიკური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გამოკვლევა</t>
    </r>
    <r>
      <rPr>
        <sz val="9"/>
        <rFont val="AcadNusx"/>
      </rPr>
      <t xml:space="preserve"> «</t>
    </r>
    <r>
      <rPr>
        <sz val="9"/>
        <rFont val="Sylfaen"/>
        <family val="1"/>
        <charset val="204"/>
      </rPr>
      <t>საგარეო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ეკონომიკური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საქმიანობის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შესახებ</t>
    </r>
    <r>
      <rPr>
        <sz val="9"/>
        <rFont val="AcadNusx"/>
      </rPr>
      <t>»);</t>
    </r>
  </si>
  <si>
    <r>
      <t xml:space="preserve">2. </t>
    </r>
    <r>
      <rPr>
        <sz val="9"/>
        <rFont val="Sylfaen"/>
        <family val="1"/>
        <charset val="204"/>
      </rPr>
      <t>საქართველოს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ეროვნული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ბანკი</t>
    </r>
    <r>
      <rPr>
        <sz val="9"/>
        <rFont val="AcadNusx"/>
      </rPr>
      <t>;</t>
    </r>
  </si>
  <si>
    <r>
      <t xml:space="preserve">3. </t>
    </r>
    <r>
      <rPr>
        <sz val="9"/>
        <rFont val="Sylfaen"/>
        <family val="1"/>
        <charset val="204"/>
      </rPr>
      <t>საქართველოს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ეკონომიკისა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მდგრადი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განვითარების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სამინისტრო</t>
    </r>
    <r>
      <rPr>
        <sz val="9"/>
        <rFont val="AcadNusx"/>
      </rPr>
      <t>;</t>
    </r>
  </si>
  <si>
    <r>
      <t>*</t>
    </r>
    <r>
      <rPr>
        <sz val="9"/>
        <color indexed="8"/>
        <rFont val="Sylfaen"/>
        <family val="1"/>
        <charset val="204"/>
      </rPr>
      <t>წინასწარი მონაცემები.</t>
    </r>
  </si>
  <si>
    <r>
      <rPr>
        <vertAlign val="superscript"/>
        <sz val="9"/>
        <color indexed="8"/>
        <rFont val="Sylfaen"/>
        <family val="1"/>
        <charset val="204"/>
      </rPr>
      <t xml:space="preserve">1 </t>
    </r>
    <r>
      <rPr>
        <sz val="9"/>
        <color indexed="8"/>
        <rFont val="Sylfaen"/>
        <family val="1"/>
        <charset val="204"/>
      </rPr>
      <t>ოპერაციები უძრავი ქონებით, იჯარა და მომხმარებლისათვის მომსახურების გაწევა.</t>
    </r>
  </si>
  <si>
    <r>
      <rPr>
        <vertAlign val="superscript"/>
        <sz val="9"/>
        <color indexed="8"/>
        <rFont val="Sylfaen"/>
        <family val="1"/>
        <charset val="204"/>
      </rPr>
      <t xml:space="preserve">2 </t>
    </r>
    <r>
      <rPr>
        <sz val="9"/>
        <color indexed="8"/>
        <rFont val="Sylfaen"/>
        <family val="1"/>
        <charset val="204"/>
      </rPr>
      <t>საფინანსო სექტორის მონაცემები 2009 წლიდან მოიცავს საბანკო, მიკროსაფინანსო და სადაზღვევო ორგანიზაციებში განხორციელებულ პირდაპირი უცხოური ინვესტიციების მონაცემებსაც.</t>
    </r>
  </si>
  <si>
    <r>
      <t>3</t>
    </r>
    <r>
      <rPr>
        <sz val="9"/>
        <color indexed="8"/>
        <rFont val="Sylfaen"/>
        <family val="1"/>
        <charset val="204"/>
      </rPr>
      <t xml:space="preserve"> ვაჭრობა; განათლება; კომუნალური, სოციალური და პერსონალური მომსახურება.</t>
    </r>
  </si>
  <si>
    <t>წყარო:</t>
  </si>
  <si>
    <t>1. საქართველოს სტატისტიკის ეროვნული სამსახური (სტატისტიკური გამოკვლევა «საგარეო ეკონომიკური საქმიანობის შესახებ»);</t>
  </si>
  <si>
    <t>2. საქართველოს ეროვნული ბანკი;</t>
  </si>
  <si>
    <t>3. საქართველოს ეკონომიკისა და მდგრადი განვითარების სამინისტრო;</t>
  </si>
  <si>
    <r>
      <t>უძრავი ქონება</t>
    </r>
    <r>
      <rPr>
        <vertAlign val="superscript"/>
        <sz val="10"/>
        <color indexed="8"/>
        <rFont val="Sylfaen"/>
        <family val="1"/>
        <charset val="204"/>
      </rPr>
      <t>1</t>
    </r>
    <r>
      <rPr>
        <sz val="10"/>
        <color indexed="8"/>
        <rFont val="Sylfaen"/>
        <family val="1"/>
        <charset val="204"/>
      </rPr>
      <t xml:space="preserve"> </t>
    </r>
  </si>
  <si>
    <r>
      <t>საფინანსო</t>
    </r>
    <r>
      <rPr>
        <sz val="10"/>
        <color indexed="8"/>
        <rFont val="Sylfaen"/>
        <family val="1"/>
        <charset val="204"/>
      </rPr>
      <t xml:space="preserve"> სექტორი</t>
    </r>
    <r>
      <rPr>
        <vertAlign val="superscript"/>
        <sz val="10"/>
        <color indexed="8"/>
        <rFont val="Sylfaen"/>
        <family val="1"/>
        <charset val="204"/>
      </rPr>
      <t>2</t>
    </r>
  </si>
  <si>
    <r>
      <t>დანარჩენი</t>
    </r>
    <r>
      <rPr>
        <sz val="10"/>
        <color indexed="8"/>
        <rFont val="Sylfaen"/>
        <family val="1"/>
        <charset val="204"/>
      </rPr>
      <t xml:space="preserve"> სექტორები</t>
    </r>
    <r>
      <rPr>
        <vertAlign val="superscript"/>
        <sz val="10"/>
        <color indexed="8"/>
        <rFont val="Sylfaen"/>
        <family val="1"/>
        <charset val="204"/>
      </rPr>
      <t>3</t>
    </r>
  </si>
  <si>
    <t>აჭარის ავტონომიურ რესპუბლიკაში განხორციელებული პირდაპირი უცხოური ინვესტიციები ეკონომიკის სექტორების მიხედვით</t>
  </si>
  <si>
    <r>
      <t>წყარო</t>
    </r>
    <r>
      <rPr>
        <b/>
        <sz val="9"/>
        <rFont val="AcadNusx"/>
      </rPr>
      <t>:</t>
    </r>
  </si>
  <si>
    <r>
      <t xml:space="preserve"> ... </t>
    </r>
    <r>
      <rPr>
        <sz val="9"/>
        <color indexed="8"/>
        <rFont val="Arial"/>
        <family val="2"/>
      </rPr>
      <t>მონაცემები კონფიდენციალურია.</t>
    </r>
  </si>
  <si>
    <r>
      <t>პირობითი</t>
    </r>
    <r>
      <rPr>
        <b/>
        <sz val="9"/>
        <rFont val="AcadNusx"/>
      </rPr>
      <t xml:space="preserve"> </t>
    </r>
    <r>
      <rPr>
        <b/>
        <sz val="9"/>
        <rFont val="Sylfaen"/>
        <family val="1"/>
        <charset val="204"/>
      </rPr>
      <t>აღნიშვნა</t>
    </r>
    <r>
      <rPr>
        <b/>
        <sz val="9"/>
        <rFont val="AcadNusx"/>
      </rPr>
      <t>:</t>
    </r>
  </si>
  <si>
    <r>
      <t>შენიშვნა</t>
    </r>
    <r>
      <rPr>
        <b/>
        <u/>
        <sz val="9"/>
        <color rgb="FF000000"/>
        <rFont val="Calibri"/>
        <family val="2"/>
      </rPr>
      <t>:</t>
    </r>
    <r>
      <rPr>
        <sz val="9"/>
        <color rgb="FF000000"/>
        <rFont val="Sylfaen"/>
        <family val="1"/>
      </rPr>
      <t xml:space="preserve"> 1. ცალკეულ შემთხვევებში მცირე განსხვავება საბოლოო შედეგსა  და შესაკრებთა ჯამს შორის აიხსნება მონაცემთა დამრგვალებით.</t>
    </r>
  </si>
  <si>
    <r>
      <t>2.</t>
    </r>
    <r>
      <rPr>
        <b/>
        <sz val="9"/>
        <color theme="1"/>
        <rFont val="Sylfaen"/>
        <family val="1"/>
      </rPr>
      <t xml:space="preserve"> </t>
    </r>
    <r>
      <rPr>
        <sz val="9"/>
        <color theme="1"/>
        <rFont val="Sylfaen"/>
        <family val="1"/>
      </rPr>
      <t>ინფორმაცია ზოგიერთი ინვესტორი ქვეყნის შესახებ, საიდანაც განხორციელდა პირდაპირი ინვესტიციები აჭარაში კონფიდენციალურია „ოფიციალური სტატისტიკის შესახებ საქართველოს კანონის“ 28-ე მუხლის თანახმად (ოფიციალური სტატისტიკის წარმოების მიზნით შეგროვებული მონაცემები კონფიდენციალურია, თუ ისინი იძლევა დაკვირვების ერთეულის იდენტიფიცირების საშუალებას ან თუ მათი მეშვეობით შესაძლებელია ამგვარი მონაცემების დადგენა) და გაცემას არ ექვემდებარება.</t>
    </r>
  </si>
  <si>
    <r>
      <t>2.</t>
    </r>
    <r>
      <rPr>
        <b/>
        <sz val="9"/>
        <color theme="1"/>
        <rFont val="Sylfaen"/>
        <family val="1"/>
      </rPr>
      <t xml:space="preserve"> </t>
    </r>
    <r>
      <rPr>
        <sz val="9"/>
        <color theme="1"/>
        <rFont val="Sylfaen"/>
        <family val="1"/>
      </rPr>
      <t>ინფორმაცია ზოგიერთი სექტორის შესახებ, სადაც განხორციელდა პირდაპირი ინვესტიციები კონფიდენციალურია „ოფიციალური სტატისტიკის შესახებ საქართველოს კანონის“ 28-ე მუხლის თანახმად (ოფიციალური სტატისტიკის წარმოების მიზნით შეგროვებული მონაცემები კონფიდენციალურია, თუ ისინი იძლევა დაკვირვების ერთეულის იდენტიფიცირების საშუალებას ან თუ მათი მეშვეობით შესაძლებელია ამგვარი მონაცემების დადგენა) და გაცემას არ ექვემდებარება.</t>
    </r>
  </si>
  <si>
    <t>აჭარის ავტონომიურ რესპუბლიკაში განხორციელებული პირდაპირი ინვესტიციები ქვეყნების მიხედვით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</si>
</sst>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,##0.0;\-#,##0.0;\-"/>
    <numFmt numFmtId="166" formatCode="#,##0.0000"/>
    <numFmt numFmtId="167" formatCode="#,##0.00000"/>
    <numFmt numFmtId="168" formatCode="000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  <charset val="204"/>
    </font>
    <font>
      <b/>
      <sz val="11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sz val="10"/>
      <color rgb="FF000000"/>
      <name val="Sylfaen"/>
      <family val="1"/>
      <charset val="204"/>
    </font>
    <font>
      <sz val="9"/>
      <name val="AcadNusx"/>
    </font>
    <font>
      <sz val="9"/>
      <name val="Sylfaen"/>
      <family val="1"/>
      <charset val="204"/>
    </font>
    <font>
      <sz val="11"/>
      <name val="Calibri"/>
      <family val="2"/>
      <charset val="204"/>
    </font>
    <font>
      <b/>
      <u/>
      <sz val="9"/>
      <color rgb="FF000000"/>
      <name val="Sylfaen"/>
      <family val="1"/>
    </font>
    <font>
      <b/>
      <u/>
      <sz val="9"/>
      <color rgb="FF000000"/>
      <name val="Calibri"/>
      <family val="2"/>
    </font>
    <font>
      <sz val="9"/>
      <color rgb="FF000000"/>
      <name val="Sylfaen"/>
      <family val="1"/>
    </font>
    <font>
      <sz val="9"/>
      <color rgb="FF000000"/>
      <name val="Sylfaen"/>
      <family val="1"/>
      <charset val="204"/>
    </font>
    <font>
      <sz val="9"/>
      <color indexed="8"/>
      <name val="Sylfaen"/>
      <family val="1"/>
      <charset val="204"/>
    </font>
    <font>
      <vertAlign val="superscript"/>
      <sz val="9"/>
      <color indexed="8"/>
      <name val="Sylfaen"/>
      <family val="1"/>
      <charset val="204"/>
    </font>
    <font>
      <vertAlign val="superscript"/>
      <sz val="9"/>
      <color indexed="8"/>
      <name val="Sylfaen"/>
      <family val="1"/>
    </font>
    <font>
      <b/>
      <u/>
      <sz val="9"/>
      <color indexed="8"/>
      <name val="Sylfaen"/>
      <family val="1"/>
    </font>
    <font>
      <vertAlign val="superscript"/>
      <sz val="10"/>
      <color indexed="8"/>
      <name val="Sylfaen"/>
      <family val="1"/>
      <charset val="204"/>
    </font>
    <font>
      <b/>
      <sz val="9"/>
      <name val="Sylfaen"/>
      <family val="1"/>
      <charset val="204"/>
    </font>
    <font>
      <b/>
      <sz val="9"/>
      <name val="AcadNusx"/>
    </font>
    <font>
      <sz val="9"/>
      <color indexed="8"/>
      <name val="Arial"/>
      <family val="2"/>
    </font>
    <font>
      <sz val="9"/>
      <color theme="1"/>
      <name val="Sylfaen"/>
      <family val="1"/>
    </font>
    <font>
      <b/>
      <sz val="9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>
      <alignment vertical="top"/>
    </xf>
    <xf numFmtId="0" fontId="6" fillId="0" borderId="0"/>
    <xf numFmtId="0" fontId="9" fillId="0" borderId="0">
      <alignment vertical="top"/>
    </xf>
  </cellStyleXfs>
  <cellXfs count="39">
    <xf numFmtId="0" fontId="0" fillId="0" borderId="0" xfId="0"/>
    <xf numFmtId="164" fontId="0" fillId="0" borderId="0" xfId="0" applyNumberFormat="1"/>
    <xf numFmtId="165" fontId="1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7" fontId="0" fillId="0" borderId="0" xfId="0" applyNumberFormat="1"/>
    <xf numFmtId="164" fontId="5" fillId="0" borderId="0" xfId="2" applyNumberFormat="1" applyFont="1" applyFill="1" applyAlignment="1">
      <alignment horizontal="right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1" fillId="0" borderId="0" xfId="1" applyFont="1" applyFill="1" applyBorder="1" applyAlignment="1">
      <alignment horizontal="left" indent="1"/>
    </xf>
    <xf numFmtId="0" fontId="1" fillId="0" borderId="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5" fontId="1" fillId="0" borderId="2" xfId="1" applyNumberFormat="1" applyFont="1" applyFill="1" applyBorder="1" applyAlignment="1">
      <alignment horizontal="right"/>
    </xf>
    <xf numFmtId="165" fontId="3" fillId="0" borderId="2" xfId="1" applyNumberFormat="1" applyFont="1" applyFill="1" applyBorder="1" applyAlignment="1">
      <alignment horizontal="right"/>
    </xf>
    <xf numFmtId="0" fontId="11" fillId="0" borderId="0" xfId="4" applyFont="1" applyAlignment="1"/>
    <xf numFmtId="0" fontId="12" fillId="0" borderId="0" xfId="4" applyFont="1" applyAlignment="1"/>
    <xf numFmtId="0" fontId="13" fillId="0" borderId="0" xfId="2" applyFont="1" applyFill="1" applyAlignment="1">
      <alignment vertical="top"/>
    </xf>
    <xf numFmtId="168" fontId="15" fillId="0" borderId="0" xfId="2" applyNumberFormat="1" applyFont="1" applyFill="1">
      <alignment vertical="top"/>
    </xf>
    <xf numFmtId="0" fontId="13" fillId="0" borderId="0" xfId="2" applyFont="1" applyFill="1" applyAlignment="1">
      <alignment horizontal="left" vertical="top" indent="2"/>
    </xf>
    <xf numFmtId="168" fontId="7" fillId="0" borderId="0" xfId="2" applyNumberFormat="1" applyFont="1" applyFill="1">
      <alignment vertical="top"/>
    </xf>
    <xf numFmtId="0" fontId="16" fillId="0" borderId="0" xfId="0" applyFont="1" applyAlignment="1">
      <alignment vertical="top"/>
    </xf>
    <xf numFmtId="0" fontId="19" fillId="0" borderId="0" xfId="0" applyFont="1" applyAlignment="1"/>
    <xf numFmtId="0" fontId="20" fillId="0" borderId="0" xfId="0" applyFont="1" applyFill="1" applyAlignment="1"/>
    <xf numFmtId="0" fontId="20" fillId="0" borderId="0" xfId="0" applyFont="1" applyAlignment="1"/>
    <xf numFmtId="0" fontId="22" fillId="0" borderId="0" xfId="0" applyFont="1" applyFill="1" applyAlignment="1"/>
    <xf numFmtId="0" fontId="23" fillId="0" borderId="0" xfId="0" applyFont="1" applyAlignment="1">
      <alignment vertical="top" wrapText="1"/>
    </xf>
    <xf numFmtId="0" fontId="20" fillId="0" borderId="0" xfId="0" applyFont="1" applyAlignment="1">
      <alignment horizontal="left" vertical="top" indent="2"/>
    </xf>
    <xf numFmtId="0" fontId="11" fillId="0" borderId="0" xfId="4" applyFont="1" applyFill="1" applyAlignment="1"/>
    <xf numFmtId="0" fontId="12" fillId="0" borderId="0" xfId="4" applyFont="1" applyBorder="1" applyAlignment="1">
      <alignment horizontal="left"/>
    </xf>
    <xf numFmtId="0" fontId="12" fillId="0" borderId="0" xfId="4" applyFont="1" applyFill="1" applyBorder="1" applyAlignment="1">
      <alignment horizontal="left"/>
    </xf>
    <xf numFmtId="0" fontId="12" fillId="0" borderId="2" xfId="4" applyFont="1" applyBorder="1" applyAlignment="1">
      <alignment horizontal="left"/>
    </xf>
    <xf numFmtId="168" fontId="25" fillId="0" borderId="0" xfId="2" applyNumberFormat="1" applyFont="1" applyFill="1" applyAlignment="1">
      <alignment vertical="top" wrapText="1"/>
    </xf>
    <xf numFmtId="0" fontId="25" fillId="0" borderId="0" xfId="2" applyFont="1" applyFill="1" applyBorder="1" applyAlignment="1">
      <alignment vertical="top"/>
    </xf>
    <xf numFmtId="0" fontId="13" fillId="0" borderId="0" xfId="2" applyFont="1" applyFill="1" applyBorder="1" applyAlignment="1">
      <alignment horizontal="left" vertical="top" indent="2"/>
    </xf>
    <xf numFmtId="0" fontId="10" fillId="0" borderId="0" xfId="4" applyFont="1" applyAlignment="1">
      <alignment horizontal="center" vertical="center"/>
    </xf>
    <xf numFmtId="0" fontId="28" fillId="0" borderId="0" xfId="1" applyFont="1" applyFill="1" applyBorder="1" applyAlignment="1">
      <alignment horizontal="left" wrapText="1"/>
    </xf>
  </cellXfs>
  <cellStyles count="5">
    <cellStyle name="Normal" xfId="0" builtinId="0"/>
    <cellStyle name="Normal 2" xfId="4"/>
    <cellStyle name="Normal 2 3" xfId="2"/>
    <cellStyle name="Normal 3" xfId="1"/>
    <cellStyle name="Normal_Sheet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sqref="A1:S1"/>
    </sheetView>
  </sheetViews>
  <sheetFormatPr defaultRowHeight="15" x14ac:dyDescent="0.25"/>
  <cols>
    <col min="1" max="1" width="23.140625" bestFit="1" customWidth="1"/>
    <col min="2" max="2" width="8.85546875" bestFit="1" customWidth="1"/>
    <col min="3" max="3" width="9.28515625" bestFit="1" customWidth="1"/>
    <col min="4" max="4" width="9.7109375" bestFit="1" customWidth="1"/>
    <col min="5" max="5" width="10.140625" bestFit="1" customWidth="1"/>
    <col min="6" max="6" width="9.140625" bestFit="1" customWidth="1"/>
    <col min="7" max="7" width="8.85546875" bestFit="1" customWidth="1"/>
    <col min="8" max="8" width="9.28515625" bestFit="1" customWidth="1"/>
    <col min="9" max="9" width="9.7109375" bestFit="1" customWidth="1"/>
    <col min="10" max="10" width="10.140625" bestFit="1" customWidth="1"/>
    <col min="11" max="11" width="8.140625" bestFit="1" customWidth="1"/>
    <col min="12" max="12" width="8.85546875" bestFit="1" customWidth="1"/>
    <col min="13" max="13" width="9.28515625" bestFit="1" customWidth="1"/>
    <col min="14" max="14" width="9.7109375" bestFit="1" customWidth="1"/>
    <col min="15" max="15" width="10.140625" bestFit="1" customWidth="1"/>
    <col min="16" max="16" width="8.140625" bestFit="1" customWidth="1"/>
    <col min="17" max="17" width="9.5703125" bestFit="1" customWidth="1"/>
    <col min="18" max="18" width="10" bestFit="1" customWidth="1"/>
    <col min="19" max="19" width="10.42578125" bestFit="1" customWidth="1"/>
  </cols>
  <sheetData>
    <row r="1" spans="1:19" x14ac:dyDescent="0.25">
      <c r="A1" s="37" t="s">
        <v>70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15.75" x14ac:dyDescent="0.3">
      <c r="A2" s="17"/>
    </row>
    <row r="3" spans="1:19" ht="15.75" x14ac:dyDescent="0.3">
      <c r="A3" s="18" t="s">
        <v>47</v>
      </c>
    </row>
    <row r="4" spans="1:19" x14ac:dyDescent="0.25">
      <c r="A4" s="10" t="s">
        <v>27</v>
      </c>
      <c r="B4" s="8" t="s">
        <v>29</v>
      </c>
      <c r="C4" s="8" t="s">
        <v>30</v>
      </c>
      <c r="D4" s="8" t="s">
        <v>31</v>
      </c>
      <c r="E4" s="8" t="s">
        <v>32</v>
      </c>
      <c r="F4" s="9">
        <v>2019</v>
      </c>
      <c r="G4" s="8" t="s">
        <v>33</v>
      </c>
      <c r="H4" s="8" t="s">
        <v>34</v>
      </c>
      <c r="I4" s="8" t="s">
        <v>35</v>
      </c>
      <c r="J4" s="8" t="s">
        <v>36</v>
      </c>
      <c r="K4" s="9">
        <v>2020</v>
      </c>
      <c r="L4" s="8" t="s">
        <v>37</v>
      </c>
      <c r="M4" s="8" t="s">
        <v>38</v>
      </c>
      <c r="N4" s="8" t="s">
        <v>39</v>
      </c>
      <c r="O4" s="8" t="s">
        <v>40</v>
      </c>
      <c r="P4" s="9">
        <v>2021</v>
      </c>
      <c r="Q4" s="8" t="s">
        <v>41</v>
      </c>
      <c r="R4" s="8" t="s">
        <v>42</v>
      </c>
      <c r="S4" s="8" t="s">
        <v>43</v>
      </c>
    </row>
    <row r="5" spans="1:19" x14ac:dyDescent="0.25">
      <c r="A5" s="11" t="s">
        <v>44</v>
      </c>
      <c r="B5" s="7">
        <v>24930.624199999998</v>
      </c>
      <c r="C5" s="7">
        <v>33525.053100000005</v>
      </c>
      <c r="D5" s="7">
        <v>44058.121499999994</v>
      </c>
      <c r="E5" s="7">
        <v>90757.476200000019</v>
      </c>
      <c r="F5" s="7">
        <f>SUM(B5:E5)</f>
        <v>193271.27500000002</v>
      </c>
      <c r="G5" s="7">
        <v>15169.578500000003</v>
      </c>
      <c r="H5" s="7">
        <v>39947.611000000004</v>
      </c>
      <c r="I5" s="7">
        <v>-4873.368099999996</v>
      </c>
      <c r="J5" s="7">
        <v>28238.1767</v>
      </c>
      <c r="K5" s="7">
        <f>SUM(G5:J5)</f>
        <v>78481.998100000012</v>
      </c>
      <c r="L5" s="7">
        <v>12346.787500000004</v>
      </c>
      <c r="M5" s="7">
        <v>32248.12260000001</v>
      </c>
      <c r="N5" s="7">
        <v>62139.20670000001</v>
      </c>
      <c r="O5" s="7">
        <v>-21795.892100000005</v>
      </c>
      <c r="P5" s="7">
        <f>SUM(L5:O5)</f>
        <v>84938.224700000021</v>
      </c>
      <c r="Q5" s="7">
        <v>60616.877099999998</v>
      </c>
      <c r="R5" s="7">
        <v>47999.104599999991</v>
      </c>
      <c r="S5" s="7">
        <v>-2121.1841999999942</v>
      </c>
    </row>
    <row r="6" spans="1:19" x14ac:dyDescent="0.25">
      <c r="A6" s="12" t="s">
        <v>45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25">
      <c r="A7" s="13" t="s">
        <v>0</v>
      </c>
      <c r="B7" s="2">
        <v>58725.097899999993</v>
      </c>
      <c r="C7" s="2">
        <v>38773.958299999998</v>
      </c>
      <c r="D7" s="2">
        <v>17735.1149</v>
      </c>
      <c r="E7" s="2">
        <v>66567.252500000017</v>
      </c>
      <c r="F7" s="4">
        <f t="shared" ref="F7:F24" si="0">SUM(B7:E7)</f>
        <v>181801.42360000001</v>
      </c>
      <c r="G7" s="2">
        <v>15252.900299999999</v>
      </c>
      <c r="H7" s="2">
        <v>18049.631700000002</v>
      </c>
      <c r="I7" s="2">
        <v>-7870.5344999999988</v>
      </c>
      <c r="J7" s="2">
        <v>35586.045599999998</v>
      </c>
      <c r="K7" s="4">
        <f t="shared" ref="K7:K24" si="1">SUM(G7:J7)</f>
        <v>61018.043099999995</v>
      </c>
      <c r="L7" s="2">
        <v>16157.775800000001</v>
      </c>
      <c r="M7" s="2">
        <v>27837.084400000007</v>
      </c>
      <c r="N7" s="2">
        <v>57481.293799999999</v>
      </c>
      <c r="O7" s="2">
        <v>-32823.435300000005</v>
      </c>
      <c r="P7" s="4">
        <f t="shared" ref="P7:P24" si="2">SUM(L7:O7)</f>
        <v>68652.718699999998</v>
      </c>
      <c r="Q7" s="2">
        <v>52195.641000000003</v>
      </c>
      <c r="R7" s="2">
        <v>24265.613099999999</v>
      </c>
      <c r="S7" s="2">
        <v>-11580.413499999995</v>
      </c>
    </row>
    <row r="8" spans="1:19" x14ac:dyDescent="0.25">
      <c r="A8" s="13" t="s">
        <v>1</v>
      </c>
      <c r="B8" s="2">
        <v>6061.4892</v>
      </c>
      <c r="C8" s="2">
        <v>6142.1212000000005</v>
      </c>
      <c r="D8" s="2">
        <v>-6075.9433999999992</v>
      </c>
      <c r="E8" s="2">
        <v>25173.147799999999</v>
      </c>
      <c r="F8" s="4">
        <f t="shared" si="0"/>
        <v>31300.8148</v>
      </c>
      <c r="G8" s="2">
        <v>3018.5039000000002</v>
      </c>
      <c r="H8" s="2">
        <v>15512.122800000001</v>
      </c>
      <c r="I8" s="2">
        <v>3462.4497000000001</v>
      </c>
      <c r="J8" s="2">
        <v>-5398.7060000000001</v>
      </c>
      <c r="K8" s="4">
        <f t="shared" si="1"/>
        <v>16594.3704</v>
      </c>
      <c r="L8" s="2">
        <v>-3830.9660999999996</v>
      </c>
      <c r="M8" s="2">
        <v>-573.83990000000006</v>
      </c>
      <c r="N8" s="2">
        <v>-4778.9579000000003</v>
      </c>
      <c r="O8" s="2">
        <v>1407.5835999999999</v>
      </c>
      <c r="P8" s="4">
        <f t="shared" si="2"/>
        <v>-7776.1803</v>
      </c>
      <c r="Q8" s="2">
        <v>279.79229999999995</v>
      </c>
      <c r="R8" s="2">
        <v>12060.741099999999</v>
      </c>
      <c r="S8" s="2">
        <v>-2988.4164999999998</v>
      </c>
    </row>
    <row r="9" spans="1:19" x14ac:dyDescent="0.25">
      <c r="A9" s="13" t="s">
        <v>2</v>
      </c>
      <c r="B9" s="2">
        <v>-338.65409999999986</v>
      </c>
      <c r="C9" s="2">
        <v>-1414.1022</v>
      </c>
      <c r="D9" s="2">
        <v>14085.527900000003</v>
      </c>
      <c r="E9" s="2">
        <v>3620.1361000000006</v>
      </c>
      <c r="F9" s="4">
        <f t="shared" si="0"/>
        <v>15952.907700000003</v>
      </c>
      <c r="G9" s="2">
        <v>77.740000000000151</v>
      </c>
      <c r="H9" s="2">
        <v>-586.51759999999967</v>
      </c>
      <c r="I9" s="2">
        <v>-691.93229999999983</v>
      </c>
      <c r="J9" s="2">
        <v>-2950.5268000000001</v>
      </c>
      <c r="K9" s="4">
        <f t="shared" si="1"/>
        <v>-4151.2366999999995</v>
      </c>
      <c r="L9" s="2">
        <v>748.37540000000035</v>
      </c>
      <c r="M9" s="2">
        <v>-2178.6595000000002</v>
      </c>
      <c r="N9" s="2">
        <v>-672.12299999999971</v>
      </c>
      <c r="O9" s="2">
        <v>1204.9345000000001</v>
      </c>
      <c r="P9" s="4">
        <f t="shared" si="2"/>
        <v>-897.47259999999937</v>
      </c>
      <c r="Q9" s="2">
        <v>1578.1882000000001</v>
      </c>
      <c r="R9" s="2">
        <v>2579.9338000000002</v>
      </c>
      <c r="S9" s="2">
        <v>4803.0814999999993</v>
      </c>
    </row>
    <row r="10" spans="1:19" x14ac:dyDescent="0.25">
      <c r="A10" s="13" t="s">
        <v>4</v>
      </c>
      <c r="B10" s="2">
        <v>304.29289999999997</v>
      </c>
      <c r="C10" s="2">
        <v>478.1696</v>
      </c>
      <c r="D10" s="2">
        <v>19641.928699999997</v>
      </c>
      <c r="E10" s="2">
        <v>-122.83460000000008</v>
      </c>
      <c r="F10" s="4">
        <f t="shared" si="0"/>
        <v>20301.5566</v>
      </c>
      <c r="G10" s="2">
        <v>-3010.3351000000002</v>
      </c>
      <c r="H10" s="2">
        <v>-2622.9385000000002</v>
      </c>
      <c r="I10" s="2">
        <v>-1798.1201999999996</v>
      </c>
      <c r="J10" s="2">
        <v>-2125.4694</v>
      </c>
      <c r="K10" s="4">
        <f t="shared" si="1"/>
        <v>-9556.8631999999998</v>
      </c>
      <c r="L10" s="2">
        <v>-130.13249999999999</v>
      </c>
      <c r="M10" s="2">
        <v>439.18709999999999</v>
      </c>
      <c r="N10" s="2">
        <v>422.7944</v>
      </c>
      <c r="O10" s="2">
        <v>205.26350000000002</v>
      </c>
      <c r="P10" s="4">
        <f t="shared" si="2"/>
        <v>937.11249999999995</v>
      </c>
      <c r="Q10" s="2">
        <v>154.71580000000006</v>
      </c>
      <c r="R10" s="2">
        <v>52.784799999999933</v>
      </c>
      <c r="S10" s="2">
        <v>626.69340000000011</v>
      </c>
    </row>
    <row r="11" spans="1:19" x14ac:dyDescent="0.25">
      <c r="A11" s="13" t="s">
        <v>3</v>
      </c>
      <c r="B11" s="2">
        <v>1966.2571</v>
      </c>
      <c r="C11" s="2">
        <v>-6012.1545000000006</v>
      </c>
      <c r="D11" s="2">
        <v>2250.3915999999999</v>
      </c>
      <c r="E11" s="2">
        <v>-493.04770000000008</v>
      </c>
      <c r="F11" s="4">
        <f t="shared" si="0"/>
        <v>-2288.5535000000009</v>
      </c>
      <c r="G11" s="2">
        <v>-2112.8137000000002</v>
      </c>
      <c r="H11" s="2">
        <v>-2217.7708000000002</v>
      </c>
      <c r="I11" s="2">
        <v>713.23669999999993</v>
      </c>
      <c r="J11" s="2">
        <v>-2315.0962</v>
      </c>
      <c r="K11" s="4">
        <f t="shared" si="1"/>
        <v>-5932.4440000000013</v>
      </c>
      <c r="L11" s="2">
        <v>511.19979999999998</v>
      </c>
      <c r="M11" s="2">
        <v>2911.8613999999998</v>
      </c>
      <c r="N11" s="2">
        <v>13.195799999999998</v>
      </c>
      <c r="O11" s="2">
        <v>110.1037</v>
      </c>
      <c r="P11" s="4">
        <f t="shared" si="2"/>
        <v>3546.3606999999997</v>
      </c>
      <c r="Q11" s="2">
        <v>555.6508</v>
      </c>
      <c r="R11" s="2">
        <v>10648.807599999998</v>
      </c>
      <c r="S11" s="2">
        <v>1656.0732</v>
      </c>
    </row>
    <row r="12" spans="1:19" x14ac:dyDescent="0.25">
      <c r="A12" s="13" t="s">
        <v>5</v>
      </c>
      <c r="B12" s="2">
        <v>-2119.5122000000001</v>
      </c>
      <c r="C12" s="2">
        <v>-628.73680000000013</v>
      </c>
      <c r="D12" s="2">
        <v>-1116.7197000000001</v>
      </c>
      <c r="E12" s="2">
        <v>-2418.0656999999997</v>
      </c>
      <c r="F12" s="4">
        <f t="shared" si="0"/>
        <v>-6283.0344000000005</v>
      </c>
      <c r="G12" s="2">
        <v>2337.348</v>
      </c>
      <c r="H12" s="2">
        <v>2579.7916</v>
      </c>
      <c r="I12" s="2">
        <v>2197.5295000000001</v>
      </c>
      <c r="J12" s="2">
        <v>1348.3919000000003</v>
      </c>
      <c r="K12" s="4">
        <f t="shared" si="1"/>
        <v>8463.0610000000015</v>
      </c>
      <c r="L12" s="2">
        <v>94.017200000000003</v>
      </c>
      <c r="M12" s="2">
        <v>2299.0164999999997</v>
      </c>
      <c r="N12" s="2">
        <v>2887.0079999999998</v>
      </c>
      <c r="O12" s="2">
        <v>-4528.5437000000002</v>
      </c>
      <c r="P12" s="4">
        <f t="shared" si="2"/>
        <v>751.49799999999959</v>
      </c>
      <c r="Q12" s="2">
        <v>2105.7971000000002</v>
      </c>
      <c r="R12" s="2">
        <v>-541.33969999999965</v>
      </c>
      <c r="S12" s="2">
        <v>2459.0070000000001</v>
      </c>
    </row>
    <row r="13" spans="1:19" x14ac:dyDescent="0.25">
      <c r="A13" s="13" t="s">
        <v>6</v>
      </c>
      <c r="B13" s="2">
        <v>3297.0948999999996</v>
      </c>
      <c r="C13" s="2">
        <v>-2379.2219</v>
      </c>
      <c r="D13" s="2">
        <v>-7.257500000000249</v>
      </c>
      <c r="E13" s="2">
        <v>923.73040000000037</v>
      </c>
      <c r="F13" s="4">
        <f t="shared" si="0"/>
        <v>1834.3458999999998</v>
      </c>
      <c r="G13" s="2">
        <v>-413.06079999999997</v>
      </c>
      <c r="H13" s="2">
        <v>172.97880000000004</v>
      </c>
      <c r="I13" s="2">
        <v>630.17750000000012</v>
      </c>
      <c r="J13" s="2">
        <v>983.76310000000012</v>
      </c>
      <c r="K13" s="4">
        <f t="shared" si="1"/>
        <v>1373.8586000000003</v>
      </c>
      <c r="L13" s="2">
        <v>523.41099999999994</v>
      </c>
      <c r="M13" s="2">
        <v>1251.4793999999999</v>
      </c>
      <c r="N13" s="2">
        <v>149.09099999999995</v>
      </c>
      <c r="O13" s="2">
        <v>2677.5083999999997</v>
      </c>
      <c r="P13" s="4">
        <f t="shared" si="2"/>
        <v>4601.4897999999994</v>
      </c>
      <c r="Q13" s="2">
        <v>-820.79770000000008</v>
      </c>
      <c r="R13" s="2">
        <v>-1341.6831000000006</v>
      </c>
      <c r="S13" s="2">
        <v>567.38990000000001</v>
      </c>
    </row>
    <row r="14" spans="1:19" x14ac:dyDescent="0.25">
      <c r="A14" s="13" t="s">
        <v>12</v>
      </c>
      <c r="B14" s="2">
        <v>116.7319</v>
      </c>
      <c r="C14" s="2">
        <v>553.38660000000004</v>
      </c>
      <c r="D14" s="2">
        <v>358.02080000000007</v>
      </c>
      <c r="E14" s="2">
        <v>-0.1676999999999822</v>
      </c>
      <c r="F14" s="4">
        <f t="shared" si="0"/>
        <v>1027.9716000000001</v>
      </c>
      <c r="G14" s="2">
        <v>238.75640000000001</v>
      </c>
      <c r="H14" s="2">
        <v>-127.4008</v>
      </c>
      <c r="I14" s="2">
        <v>50.0931</v>
      </c>
      <c r="J14" s="2">
        <v>68.668700000000001</v>
      </c>
      <c r="K14" s="4">
        <f t="shared" si="1"/>
        <v>230.1174</v>
      </c>
      <c r="L14" s="2">
        <v>384.46040000000005</v>
      </c>
      <c r="M14" s="2">
        <v>340.53510000000006</v>
      </c>
      <c r="N14" s="2">
        <v>745.36239999999998</v>
      </c>
      <c r="O14" s="2">
        <v>79.208500000000001</v>
      </c>
      <c r="P14" s="4">
        <f t="shared" si="2"/>
        <v>1549.5663999999999</v>
      </c>
      <c r="Q14" s="2">
        <v>487.69200000000001</v>
      </c>
      <c r="R14" s="2">
        <v>3.5106000000000108</v>
      </c>
      <c r="S14" s="2">
        <v>270.02460000000002</v>
      </c>
    </row>
    <row r="15" spans="1:19" x14ac:dyDescent="0.25">
      <c r="A15" s="13" t="s">
        <v>7</v>
      </c>
      <c r="B15" s="2">
        <v>-768.22440000000006</v>
      </c>
      <c r="C15" s="2">
        <v>-128.67650000000003</v>
      </c>
      <c r="D15" s="2">
        <v>1174.2760000000001</v>
      </c>
      <c r="E15" s="2">
        <v>-72.81310000000002</v>
      </c>
      <c r="F15" s="4">
        <f t="shared" si="0"/>
        <v>204.56199999999995</v>
      </c>
      <c r="G15" s="2">
        <v>903.85509999999999</v>
      </c>
      <c r="H15" s="2">
        <v>76.40979999999999</v>
      </c>
      <c r="I15" s="2">
        <v>297.56900000000002</v>
      </c>
      <c r="J15" s="2">
        <v>4575.5051999999996</v>
      </c>
      <c r="K15" s="4">
        <f t="shared" si="1"/>
        <v>5853.3390999999992</v>
      </c>
      <c r="L15" s="2">
        <v>-160.88030000000001</v>
      </c>
      <c r="M15" s="2">
        <v>-2499.2571000000003</v>
      </c>
      <c r="N15" s="2">
        <v>-17.270300000000002</v>
      </c>
      <c r="O15" s="2">
        <v>-651.56040000000007</v>
      </c>
      <c r="P15" s="4">
        <f t="shared" si="2"/>
        <v>-3328.9681</v>
      </c>
      <c r="Q15" s="2">
        <v>-391.45559999999995</v>
      </c>
      <c r="R15" s="2">
        <v>140.03020000000001</v>
      </c>
      <c r="S15" s="2">
        <v>39.999400000000001</v>
      </c>
    </row>
    <row r="16" spans="1:19" x14ac:dyDescent="0.25">
      <c r="A16" s="13" t="s">
        <v>11</v>
      </c>
      <c r="B16" s="2">
        <v>388.46179999999998</v>
      </c>
      <c r="C16" s="2">
        <v>-496.26960000000003</v>
      </c>
      <c r="D16" s="2">
        <v>-39.325199999999995</v>
      </c>
      <c r="E16" s="2">
        <v>-136.53550000000001</v>
      </c>
      <c r="F16" s="4">
        <f t="shared" si="0"/>
        <v>-283.66850000000005</v>
      </c>
      <c r="G16" s="2">
        <v>10.460900000000008</v>
      </c>
      <c r="H16" s="2">
        <v>-59.540900000000008</v>
      </c>
      <c r="I16" s="2">
        <v>34.808500000000002</v>
      </c>
      <c r="J16" s="2">
        <v>-22.60199999999999</v>
      </c>
      <c r="K16" s="4">
        <f t="shared" si="1"/>
        <v>-36.873499999999986</v>
      </c>
      <c r="L16" s="2">
        <v>571.94880000000001</v>
      </c>
      <c r="M16" s="2">
        <v>156.12109999999996</v>
      </c>
      <c r="N16" s="2">
        <v>-389.13529999999997</v>
      </c>
      <c r="O16" s="2">
        <v>335.76339999999999</v>
      </c>
      <c r="P16" s="4">
        <f t="shared" si="2"/>
        <v>674.69799999999998</v>
      </c>
      <c r="Q16" s="2">
        <v>754.65130000000022</v>
      </c>
      <c r="R16" s="2">
        <v>257.89570000000003</v>
      </c>
      <c r="S16" s="2">
        <v>218.11709999999999</v>
      </c>
    </row>
    <row r="17" spans="1:19" x14ac:dyDescent="0.25">
      <c r="A17" s="13" t="s">
        <v>15</v>
      </c>
      <c r="B17" s="2">
        <v>76.726799999999997</v>
      </c>
      <c r="C17" s="2">
        <v>82.651600000000002</v>
      </c>
      <c r="D17" s="2">
        <v>44.761600000000001</v>
      </c>
      <c r="E17" s="2">
        <v>145.24780000000001</v>
      </c>
      <c r="F17" s="4">
        <f t="shared" si="0"/>
        <v>349.38779999999997</v>
      </c>
      <c r="G17" s="2">
        <v>137.2921</v>
      </c>
      <c r="H17" s="2">
        <v>36.176600000000001</v>
      </c>
      <c r="I17" s="2">
        <v>-35.0092</v>
      </c>
      <c r="J17" s="2">
        <v>-22.014300000000002</v>
      </c>
      <c r="K17" s="4">
        <f t="shared" si="1"/>
        <v>116.44520000000001</v>
      </c>
      <c r="L17" s="2">
        <v>95.698900000000009</v>
      </c>
      <c r="M17" s="2">
        <v>69.780599999999993</v>
      </c>
      <c r="N17" s="2">
        <v>49.072499999999998</v>
      </c>
      <c r="O17" s="2">
        <v>131.7456</v>
      </c>
      <c r="P17" s="4">
        <f t="shared" si="2"/>
        <v>346.29759999999999</v>
      </c>
      <c r="Q17" s="2">
        <v>0.35679999999997847</v>
      </c>
      <c r="R17" s="2">
        <v>-47.319000000000003</v>
      </c>
      <c r="S17" s="2">
        <v>159.41460000000001</v>
      </c>
    </row>
    <row r="18" spans="1:19" x14ac:dyDescent="0.25">
      <c r="A18" s="13" t="s">
        <v>14</v>
      </c>
      <c r="B18" s="2">
        <v>232.92450000000002</v>
      </c>
      <c r="C18" s="2">
        <v>302.72059999999999</v>
      </c>
      <c r="D18" s="2">
        <v>240.41279999999998</v>
      </c>
      <c r="E18" s="2">
        <v>146.197</v>
      </c>
      <c r="F18" s="4">
        <f t="shared" si="0"/>
        <v>922.25489999999991</v>
      </c>
      <c r="G18" s="2">
        <v>30.237900000000003</v>
      </c>
      <c r="H18" s="2">
        <v>39.056100000000001</v>
      </c>
      <c r="I18" s="2">
        <v>-90.763300000000001</v>
      </c>
      <c r="J18" s="2">
        <v>-3.3028999999999993</v>
      </c>
      <c r="K18" s="4">
        <f t="shared" si="1"/>
        <v>-24.772199999999991</v>
      </c>
      <c r="L18" s="2">
        <v>-16.250999999999998</v>
      </c>
      <c r="M18" s="2">
        <v>15.6937</v>
      </c>
      <c r="N18" s="2">
        <v>31.295699999999997</v>
      </c>
      <c r="O18" s="2">
        <v>26.461800000000004</v>
      </c>
      <c r="P18" s="4">
        <f t="shared" si="2"/>
        <v>57.200200000000002</v>
      </c>
      <c r="Q18" s="2">
        <v>3.614300000000001</v>
      </c>
      <c r="R18" s="2">
        <v>-79.504300000000001</v>
      </c>
      <c r="S18" s="2">
        <v>-145.9744</v>
      </c>
    </row>
    <row r="19" spans="1:19" x14ac:dyDescent="0.25">
      <c r="A19" s="13" t="s">
        <v>10</v>
      </c>
      <c r="B19" s="2">
        <v>162.29750000000001</v>
      </c>
      <c r="C19" s="2">
        <v>196.82490000000001</v>
      </c>
      <c r="D19" s="2">
        <v>-318.98149999999998</v>
      </c>
      <c r="E19" s="2">
        <v>513.77460000000008</v>
      </c>
      <c r="F19" s="4">
        <f t="shared" si="0"/>
        <v>553.91550000000007</v>
      </c>
      <c r="G19" s="2">
        <v>741.85170000000005</v>
      </c>
      <c r="H19" s="2">
        <v>-24.698700000000002</v>
      </c>
      <c r="I19" s="2">
        <v>-401.58020000000005</v>
      </c>
      <c r="J19" s="2">
        <v>21.838800000000003</v>
      </c>
      <c r="K19" s="4">
        <f t="shared" si="1"/>
        <v>337.41159999999996</v>
      </c>
      <c r="L19" s="2">
        <v>-1659.6052000000002</v>
      </c>
      <c r="M19" s="2">
        <v>-128.44389999999999</v>
      </c>
      <c r="N19" s="2">
        <v>13.615200000000002</v>
      </c>
      <c r="O19" s="2">
        <v>62.525300000000001</v>
      </c>
      <c r="P19" s="4">
        <f t="shared" si="2"/>
        <v>-1711.9086000000002</v>
      </c>
      <c r="Q19" s="2">
        <v>203.3682</v>
      </c>
      <c r="R19" s="2">
        <v>154.09690000000001</v>
      </c>
      <c r="S19" s="2">
        <v>792.8569</v>
      </c>
    </row>
    <row r="20" spans="1:19" x14ac:dyDescent="0.25">
      <c r="A20" s="13" t="s">
        <v>13</v>
      </c>
      <c r="B20" s="2">
        <v>35.3095</v>
      </c>
      <c r="C20" s="2">
        <v>39.941400000000009</v>
      </c>
      <c r="D20" s="2">
        <v>39.580500000000001</v>
      </c>
      <c r="E20" s="2">
        <v>-2.5855999999999995</v>
      </c>
      <c r="F20" s="4">
        <f t="shared" si="0"/>
        <v>112.2458</v>
      </c>
      <c r="G20" s="2">
        <v>42.0974</v>
      </c>
      <c r="H20" s="2">
        <v>240.85169999999999</v>
      </c>
      <c r="I20" s="2">
        <v>130.01919999999998</v>
      </c>
      <c r="J20" s="2">
        <v>31.365900000000011</v>
      </c>
      <c r="K20" s="4">
        <f t="shared" si="1"/>
        <v>444.33420000000001</v>
      </c>
      <c r="L20" s="2">
        <v>103.14269999999999</v>
      </c>
      <c r="M20" s="2">
        <v>-117.99930000000002</v>
      </c>
      <c r="N20" s="2">
        <v>-8.1584000000000039</v>
      </c>
      <c r="O20" s="2">
        <v>-31.285800000000002</v>
      </c>
      <c r="P20" s="4">
        <f t="shared" si="2"/>
        <v>-54.300800000000038</v>
      </c>
      <c r="Q20" s="2">
        <v>-3.1190999999999964</v>
      </c>
      <c r="R20" s="2">
        <v>109.03380000000001</v>
      </c>
      <c r="S20" s="2">
        <v>-478.51140000000009</v>
      </c>
    </row>
    <row r="21" spans="1:19" x14ac:dyDescent="0.25">
      <c r="A21" s="13" t="s">
        <v>16</v>
      </c>
      <c r="B21" s="2">
        <v>-125.73320000000004</v>
      </c>
      <c r="C21" s="2">
        <v>-32.242899999999999</v>
      </c>
      <c r="D21" s="2">
        <v>58.384700000000016</v>
      </c>
      <c r="E21" s="2">
        <v>54.455099999999987</v>
      </c>
      <c r="F21" s="4">
        <f t="shared" si="0"/>
        <v>-45.136300000000034</v>
      </c>
      <c r="G21" s="2">
        <v>-17.611899999999995</v>
      </c>
      <c r="H21" s="2">
        <v>-6.6265000000000009</v>
      </c>
      <c r="I21" s="2">
        <v>-254.4785</v>
      </c>
      <c r="J21" s="2">
        <v>-37.700900000000004</v>
      </c>
      <c r="K21" s="4">
        <f t="shared" si="1"/>
        <v>-316.4178</v>
      </c>
      <c r="L21" s="2">
        <v>-5.5029000000000003</v>
      </c>
      <c r="M21" s="2">
        <v>104.32349999999998</v>
      </c>
      <c r="N21" s="2">
        <v>61.999300000000005</v>
      </c>
      <c r="O21" s="2">
        <v>-49.940400000000004</v>
      </c>
      <c r="P21" s="4">
        <f t="shared" si="2"/>
        <v>110.87949999999998</v>
      </c>
      <c r="Q21" s="2">
        <v>8.9181999999999988</v>
      </c>
      <c r="R21" s="2">
        <v>-15.251100000000005</v>
      </c>
      <c r="S21" s="2">
        <v>113.66419999999999</v>
      </c>
    </row>
    <row r="22" spans="1:19" x14ac:dyDescent="0.25">
      <c r="A22" s="13" t="s">
        <v>8</v>
      </c>
      <c r="B22" s="2">
        <v>-138.65809999999999</v>
      </c>
      <c r="C22" s="2">
        <v>-70.885999999999996</v>
      </c>
      <c r="D22" s="2">
        <v>504.7106</v>
      </c>
      <c r="E22" s="2">
        <v>885.72890000000007</v>
      </c>
      <c r="F22" s="4">
        <f t="shared" si="0"/>
        <v>1180.8954000000001</v>
      </c>
      <c r="G22" s="2">
        <v>-5329.9304000000002</v>
      </c>
      <c r="H22" s="2">
        <v>-152.34139999999999</v>
      </c>
      <c r="I22" s="2">
        <v>-67.631299999999996</v>
      </c>
      <c r="J22" s="2">
        <v>-37.119</v>
      </c>
      <c r="K22" s="4">
        <f t="shared" si="1"/>
        <v>-5587.0221000000001</v>
      </c>
      <c r="L22" s="2">
        <v>-93.264900000000011</v>
      </c>
      <c r="M22" s="2">
        <v>63.70679999999998</v>
      </c>
      <c r="N22" s="2">
        <v>-345.28359999999998</v>
      </c>
      <c r="O22" s="2">
        <v>13.1256</v>
      </c>
      <c r="P22" s="4">
        <f t="shared" si="2"/>
        <v>-361.71609999999998</v>
      </c>
      <c r="Q22" s="2">
        <v>0.36120000000000063</v>
      </c>
      <c r="R22" s="2">
        <v>130.42450000000002</v>
      </c>
      <c r="S22" s="2">
        <v>1045.4093</v>
      </c>
    </row>
    <row r="23" spans="1:19" x14ac:dyDescent="0.25">
      <c r="A23" s="13" t="s">
        <v>9</v>
      </c>
      <c r="B23" s="2">
        <v>-1006.7762</v>
      </c>
      <c r="C23" s="2">
        <v>-280.81460000000004</v>
      </c>
      <c r="D23" s="2">
        <v>-221.10599999999999</v>
      </c>
      <c r="E23" s="2">
        <v>-1010.9621999999999</v>
      </c>
      <c r="F23" s="4">
        <f t="shared" si="0"/>
        <v>-2519.6589999999997</v>
      </c>
      <c r="G23" s="2">
        <v>-2157.6489999999999</v>
      </c>
      <c r="H23" s="2">
        <v>-65.999300000000062</v>
      </c>
      <c r="I23" s="2">
        <v>-124.80770000000007</v>
      </c>
      <c r="J23" s="2">
        <v>63.87620000000004</v>
      </c>
      <c r="K23" s="4">
        <f t="shared" si="1"/>
        <v>-2284.5798</v>
      </c>
      <c r="L23" s="2">
        <v>6.5827000000000027</v>
      </c>
      <c r="M23" s="2">
        <v>522.3492</v>
      </c>
      <c r="N23" s="2">
        <v>166.57479999999998</v>
      </c>
      <c r="O23" s="2">
        <v>221.643</v>
      </c>
      <c r="P23" s="4">
        <f t="shared" si="2"/>
        <v>917.14970000000005</v>
      </c>
      <c r="Q23" s="2" t="s">
        <v>46</v>
      </c>
      <c r="R23" s="2">
        <v>-720.95610000000011</v>
      </c>
      <c r="S23" s="2">
        <v>202.43659999999997</v>
      </c>
    </row>
    <row r="24" spans="1:19" x14ac:dyDescent="0.25">
      <c r="A24" s="14" t="s">
        <v>17</v>
      </c>
      <c r="B24" s="15">
        <v>-41938.501599999996</v>
      </c>
      <c r="C24" s="15">
        <v>-1601.6160999999988</v>
      </c>
      <c r="D24" s="15">
        <v>-4295.6552999999985</v>
      </c>
      <c r="E24" s="15">
        <v>-3015.1818999999991</v>
      </c>
      <c r="F24" s="16">
        <f t="shared" si="0"/>
        <v>-50850.95489999999</v>
      </c>
      <c r="G24" s="15">
        <v>5419.9356999999991</v>
      </c>
      <c r="H24" s="15">
        <v>9104.4264000000003</v>
      </c>
      <c r="I24" s="15">
        <v>-1054.3941</v>
      </c>
      <c r="J24" s="15">
        <v>-1528.7412000000006</v>
      </c>
      <c r="K24" s="16">
        <f t="shared" si="1"/>
        <v>11941.226799999999</v>
      </c>
      <c r="L24" s="15">
        <v>-953.22229999999968</v>
      </c>
      <c r="M24" s="15">
        <v>1735.1835000000001</v>
      </c>
      <c r="N24" s="15">
        <v>6328.8322999999991</v>
      </c>
      <c r="O24" s="15">
        <v>9813.0066000000006</v>
      </c>
      <c r="P24" s="16">
        <f t="shared" si="2"/>
        <v>16923.8001</v>
      </c>
      <c r="Q24" s="15">
        <v>3503.5022999999997</v>
      </c>
      <c r="R24" s="15">
        <v>342.28580000000005</v>
      </c>
      <c r="S24" s="15">
        <v>117.96389999999992</v>
      </c>
    </row>
    <row r="25" spans="1:19" x14ac:dyDescent="0.25">
      <c r="A25" s="19" t="s">
        <v>48</v>
      </c>
    </row>
    <row r="26" spans="1:19" x14ac:dyDescent="0.25">
      <c r="A26" s="20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x14ac:dyDescent="0.25">
      <c r="A27" s="34" t="s">
        <v>64</v>
      </c>
      <c r="B27" s="2"/>
      <c r="C27" s="3"/>
      <c r="D27" s="2"/>
      <c r="E27" s="2"/>
      <c r="F27" s="2"/>
      <c r="G27" s="2"/>
      <c r="H27" s="3"/>
      <c r="I27" s="2"/>
      <c r="J27" s="2"/>
      <c r="K27" s="2"/>
      <c r="L27" s="2"/>
      <c r="M27" s="3"/>
      <c r="N27" s="2"/>
      <c r="O27" s="2"/>
      <c r="P27" s="2"/>
      <c r="Q27" s="2"/>
      <c r="R27" s="2"/>
      <c r="S27" s="2"/>
    </row>
    <row r="28" spans="1:19" x14ac:dyDescent="0.25">
      <c r="A28" s="21" t="s">
        <v>49</v>
      </c>
    </row>
    <row r="29" spans="1:19" x14ac:dyDescent="0.25">
      <c r="A29" s="21" t="s">
        <v>50</v>
      </c>
    </row>
    <row r="30" spans="1:19" x14ac:dyDescent="0.25">
      <c r="A30" s="21" t="s">
        <v>51</v>
      </c>
    </row>
    <row r="31" spans="1:19" x14ac:dyDescent="0.25">
      <c r="A31" s="22"/>
    </row>
    <row r="32" spans="1:19" x14ac:dyDescent="0.25">
      <c r="A32" s="35" t="s">
        <v>66</v>
      </c>
    </row>
    <row r="33" spans="1:11" x14ac:dyDescent="0.25">
      <c r="A33" s="36" t="s">
        <v>65</v>
      </c>
    </row>
    <row r="34" spans="1:11" x14ac:dyDescent="0.25">
      <c r="A34" s="22"/>
    </row>
    <row r="35" spans="1:11" x14ac:dyDescent="0.25">
      <c r="A35" s="23" t="s">
        <v>67</v>
      </c>
    </row>
    <row r="36" spans="1:11" ht="50.25" customHeight="1" x14ac:dyDescent="0.25">
      <c r="A36" s="38" t="s">
        <v>68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</row>
  </sheetData>
  <mergeCells count="2">
    <mergeCell ref="A1:S1"/>
    <mergeCell ref="A36:K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sqref="A1:S1"/>
    </sheetView>
  </sheetViews>
  <sheetFormatPr defaultRowHeight="15" x14ac:dyDescent="0.25"/>
  <cols>
    <col min="1" max="1" width="37.140625" bestFit="1" customWidth="1"/>
    <col min="2" max="2" width="8.85546875" bestFit="1" customWidth="1"/>
    <col min="3" max="3" width="9.28515625" bestFit="1" customWidth="1"/>
    <col min="4" max="4" width="9.7109375" bestFit="1" customWidth="1"/>
    <col min="5" max="5" width="10.140625" bestFit="1" customWidth="1"/>
    <col min="6" max="6" width="9.140625" bestFit="1" customWidth="1"/>
    <col min="7" max="7" width="8.85546875" bestFit="1" customWidth="1"/>
    <col min="8" max="8" width="9.28515625" bestFit="1" customWidth="1"/>
    <col min="9" max="9" width="9.7109375" bestFit="1" customWidth="1"/>
    <col min="10" max="10" width="10.140625" bestFit="1" customWidth="1"/>
    <col min="11" max="11" width="8.7109375" bestFit="1" customWidth="1"/>
    <col min="12" max="12" width="8.85546875" bestFit="1" customWidth="1"/>
    <col min="13" max="13" width="9.28515625" bestFit="1" customWidth="1"/>
    <col min="14" max="14" width="9.7109375" bestFit="1" customWidth="1"/>
    <col min="15" max="15" width="10.140625" bestFit="1" customWidth="1"/>
    <col min="16" max="16" width="8.140625" bestFit="1" customWidth="1"/>
    <col min="17" max="17" width="9.5703125" bestFit="1" customWidth="1"/>
    <col min="18" max="18" width="10" bestFit="1" customWidth="1"/>
    <col min="19" max="19" width="10.42578125" bestFit="1" customWidth="1"/>
  </cols>
  <sheetData>
    <row r="1" spans="1:19" x14ac:dyDescent="0.25">
      <c r="A1" s="37" t="s">
        <v>63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15.75" x14ac:dyDescent="0.3">
      <c r="A2" s="17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.75" x14ac:dyDescent="0.3">
      <c r="A3" s="18" t="s">
        <v>47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x14ac:dyDescent="0.25">
      <c r="A4" s="10" t="s">
        <v>26</v>
      </c>
      <c r="B4" s="8" t="s">
        <v>29</v>
      </c>
      <c r="C4" s="8" t="s">
        <v>30</v>
      </c>
      <c r="D4" s="8" t="s">
        <v>31</v>
      </c>
      <c r="E4" s="8" t="s">
        <v>32</v>
      </c>
      <c r="F4" s="9">
        <v>2019</v>
      </c>
      <c r="G4" s="8" t="s">
        <v>33</v>
      </c>
      <c r="H4" s="8" t="s">
        <v>34</v>
      </c>
      <c r="I4" s="8" t="s">
        <v>35</v>
      </c>
      <c r="J4" s="8" t="s">
        <v>36</v>
      </c>
      <c r="K4" s="9">
        <v>2020</v>
      </c>
      <c r="L4" s="8" t="s">
        <v>37</v>
      </c>
      <c r="M4" s="8" t="s">
        <v>38</v>
      </c>
      <c r="N4" s="8" t="s">
        <v>39</v>
      </c>
      <c r="O4" s="8" t="s">
        <v>40</v>
      </c>
      <c r="P4" s="9">
        <v>2021</v>
      </c>
      <c r="Q4" s="8" t="s">
        <v>41</v>
      </c>
      <c r="R4" s="8" t="s">
        <v>42</v>
      </c>
      <c r="S4" s="8" t="s">
        <v>43</v>
      </c>
    </row>
    <row r="5" spans="1:19" x14ac:dyDescent="0.25">
      <c r="A5" s="11" t="s">
        <v>44</v>
      </c>
      <c r="B5" s="7">
        <v>24930.624199999995</v>
      </c>
      <c r="C5" s="7">
        <v>33525.053099999997</v>
      </c>
      <c r="D5" s="7">
        <v>44058.121500000008</v>
      </c>
      <c r="E5" s="7">
        <v>90757.476199999976</v>
      </c>
      <c r="F5" s="7">
        <v>193271.27499999997</v>
      </c>
      <c r="G5" s="7">
        <v>15169.578500000001</v>
      </c>
      <c r="H5" s="7">
        <v>39947.611000000012</v>
      </c>
      <c r="I5" s="7">
        <v>-4873.3680999999979</v>
      </c>
      <c r="J5" s="7">
        <v>28238.1767</v>
      </c>
      <c r="K5" s="7">
        <v>78481.998100000012</v>
      </c>
      <c r="L5" s="7">
        <v>12346.787499999999</v>
      </c>
      <c r="M5" s="7">
        <v>32248.122600000002</v>
      </c>
      <c r="N5" s="7">
        <v>62139.206700000002</v>
      </c>
      <c r="O5" s="7">
        <v>-21795.892099999997</v>
      </c>
      <c r="P5" s="7">
        <v>84938.224700000006</v>
      </c>
      <c r="Q5" s="7">
        <v>60616.877099999998</v>
      </c>
      <c r="R5" s="7">
        <v>47999.104599999991</v>
      </c>
      <c r="S5" s="7">
        <v>-2121.1841999999997</v>
      </c>
    </row>
    <row r="6" spans="1:19" x14ac:dyDescent="0.25">
      <c r="A6" s="12" t="s">
        <v>45</v>
      </c>
    </row>
    <row r="7" spans="1:19" x14ac:dyDescent="0.25">
      <c r="A7" s="13" t="s">
        <v>18</v>
      </c>
      <c r="B7" s="2">
        <v>26.098300000000002</v>
      </c>
      <c r="C7" s="2">
        <v>16.124900000000004</v>
      </c>
      <c r="D7" s="2">
        <v>-194.73440000000002</v>
      </c>
      <c r="E7" s="2">
        <v>100.93390000000001</v>
      </c>
      <c r="F7" s="4">
        <v>-51.577300000000022</v>
      </c>
      <c r="G7" s="2">
        <v>57.795899999999996</v>
      </c>
      <c r="H7" s="2">
        <v>58.391700000000007</v>
      </c>
      <c r="I7" s="2" t="s">
        <v>28</v>
      </c>
      <c r="J7" s="2">
        <v>-81.4679</v>
      </c>
      <c r="K7" s="4">
        <v>27.529000000000011</v>
      </c>
      <c r="L7" s="2">
        <v>-4.2661999999999995</v>
      </c>
      <c r="M7" s="2">
        <v>-11.632099999999999</v>
      </c>
      <c r="N7" s="2">
        <v>-13.790900000000001</v>
      </c>
      <c r="O7" s="2">
        <v>1671.9917</v>
      </c>
      <c r="P7" s="4">
        <v>1642.3025</v>
      </c>
      <c r="Q7" s="2">
        <v>-18.309199999999997</v>
      </c>
      <c r="R7" s="2">
        <v>10.709699999999998</v>
      </c>
      <c r="S7" s="2">
        <v>-61.647299999999994</v>
      </c>
    </row>
    <row r="8" spans="1:19" x14ac:dyDescent="0.25">
      <c r="A8" s="13" t="s">
        <v>19</v>
      </c>
      <c r="B8" s="2">
        <v>44.704899999999995</v>
      </c>
      <c r="C8" s="2">
        <v>49.4236</v>
      </c>
      <c r="D8" s="2">
        <v>39.8431</v>
      </c>
      <c r="E8" s="2">
        <v>10.611499999999999</v>
      </c>
      <c r="F8" s="4">
        <v>144.5831</v>
      </c>
      <c r="G8" s="2">
        <v>-79.491700000000009</v>
      </c>
      <c r="H8" s="2">
        <v>-20.964100000000002</v>
      </c>
      <c r="I8" s="2">
        <v>-332.87560000000002</v>
      </c>
      <c r="J8" s="2">
        <v>152.3381</v>
      </c>
      <c r="K8" s="4">
        <v>-280.99330000000003</v>
      </c>
      <c r="L8" s="2">
        <v>-161.2302</v>
      </c>
      <c r="M8" s="2">
        <v>12.2851</v>
      </c>
      <c r="N8" s="2">
        <v>126.5575</v>
      </c>
      <c r="O8" s="2">
        <v>58.987100000000005</v>
      </c>
      <c r="P8" s="4">
        <v>36.599500000000013</v>
      </c>
      <c r="Q8" s="2">
        <v>17.3596</v>
      </c>
      <c r="R8" s="2">
        <v>4.1623000000000001</v>
      </c>
      <c r="S8" s="2" t="s">
        <v>28</v>
      </c>
    </row>
    <row r="9" spans="1:19" x14ac:dyDescent="0.25">
      <c r="A9" s="13" t="s">
        <v>20</v>
      </c>
      <c r="B9" s="2">
        <v>-4432.6635999999999</v>
      </c>
      <c r="C9" s="2">
        <v>3047.0701000000008</v>
      </c>
      <c r="D9" s="2">
        <v>3987.7139000000002</v>
      </c>
      <c r="E9" s="2">
        <v>3035.7002000000002</v>
      </c>
      <c r="F9" s="4">
        <v>5637.8206000000009</v>
      </c>
      <c r="G9" s="2">
        <v>6394.7851999999993</v>
      </c>
      <c r="H9" s="2">
        <v>2092.7928999999995</v>
      </c>
      <c r="I9" s="2">
        <v>-568.45649999999989</v>
      </c>
      <c r="J9" s="2">
        <v>-225.51350000000005</v>
      </c>
      <c r="K9" s="4">
        <v>7693.6080999999986</v>
      </c>
      <c r="L9" s="2">
        <v>-1210.4881</v>
      </c>
      <c r="M9" s="2">
        <v>254.35329999999999</v>
      </c>
      <c r="N9" s="2">
        <v>-952.60239999999999</v>
      </c>
      <c r="O9" s="2">
        <v>2341.6443000000004</v>
      </c>
      <c r="P9" s="4">
        <v>432.90710000000036</v>
      </c>
      <c r="Q9" s="2">
        <v>5126.4549000000015</v>
      </c>
      <c r="R9" s="2">
        <v>6290.6031999999996</v>
      </c>
      <c r="S9" s="2">
        <v>5592.8478999999998</v>
      </c>
    </row>
    <row r="10" spans="1:19" x14ac:dyDescent="0.25">
      <c r="A10" s="13" t="s">
        <v>21</v>
      </c>
      <c r="B10" s="2">
        <v>67493.249699999986</v>
      </c>
      <c r="C10" s="2">
        <v>30236.076499999999</v>
      </c>
      <c r="D10" s="2">
        <v>9803.9526000000005</v>
      </c>
      <c r="E10" s="2">
        <v>51772.2644</v>
      </c>
      <c r="F10" s="4">
        <v>159305.54319999999</v>
      </c>
      <c r="G10" s="2">
        <v>6500.4235000000008</v>
      </c>
      <c r="H10" s="2">
        <v>15410.543100000003</v>
      </c>
      <c r="I10" s="2">
        <v>3422.6151</v>
      </c>
      <c r="J10" s="2">
        <v>-8822.5663999999997</v>
      </c>
      <c r="K10" s="4">
        <v>16511.015300000003</v>
      </c>
      <c r="L10" s="2">
        <v>10427.810100000001</v>
      </c>
      <c r="M10" s="2">
        <v>6682.8011999999999</v>
      </c>
      <c r="N10" s="2">
        <v>45827.968000000001</v>
      </c>
      <c r="O10" s="2">
        <v>-35193.4709</v>
      </c>
      <c r="P10" s="4">
        <v>27745.108399999997</v>
      </c>
      <c r="Q10" s="2">
        <v>6996.1235999999999</v>
      </c>
      <c r="R10" s="2">
        <v>19564.713400000001</v>
      </c>
      <c r="S10" s="2">
        <v>-42053.732400000001</v>
      </c>
    </row>
    <row r="11" spans="1:19" x14ac:dyDescent="0.25">
      <c r="A11" s="13" t="s">
        <v>22</v>
      </c>
      <c r="B11" s="2">
        <v>-6051.3373000000001</v>
      </c>
      <c r="C11" s="2">
        <v>2746.8376000000007</v>
      </c>
      <c r="D11" s="2">
        <v>8766.8978999999999</v>
      </c>
      <c r="E11" s="2">
        <v>36249.808599999982</v>
      </c>
      <c r="F11" s="4">
        <v>41712.206799999985</v>
      </c>
      <c r="G11" s="2">
        <v>8733.6139000000003</v>
      </c>
      <c r="H11" s="2">
        <v>28016.400800000003</v>
      </c>
      <c r="I11" s="2">
        <v>2628.3141000000001</v>
      </c>
      <c r="J11" s="2">
        <v>47210.576199999996</v>
      </c>
      <c r="K11" s="4">
        <v>86588.904999999999</v>
      </c>
      <c r="L11" s="2">
        <v>6877.5881000000008</v>
      </c>
      <c r="M11" s="2">
        <v>2098.9960999999998</v>
      </c>
      <c r="N11" s="2">
        <v>4024.2946999999999</v>
      </c>
      <c r="O11" s="2">
        <v>3560.2647999999995</v>
      </c>
      <c r="P11" s="4">
        <v>16561.143700000001</v>
      </c>
      <c r="Q11" s="2">
        <v>3144.5564999999997</v>
      </c>
      <c r="R11" s="2">
        <v>-488.01729999999975</v>
      </c>
      <c r="S11" s="2">
        <v>3189.7208999999993</v>
      </c>
    </row>
    <row r="12" spans="1:19" x14ac:dyDescent="0.25">
      <c r="A12" s="13" t="s">
        <v>23</v>
      </c>
      <c r="B12" s="2">
        <v>-3774.3697999999995</v>
      </c>
      <c r="C12" s="2">
        <v>2087.7395999999999</v>
      </c>
      <c r="D12" s="2">
        <v>13460.294499999996</v>
      </c>
      <c r="E12" s="2">
        <v>-5494.9</v>
      </c>
      <c r="F12" s="4">
        <v>6278.7642999999971</v>
      </c>
      <c r="G12" s="2">
        <v>-10686.904399999998</v>
      </c>
      <c r="H12" s="2">
        <v>-2433.4662999999991</v>
      </c>
      <c r="I12" s="2">
        <v>-12026.161999999998</v>
      </c>
      <c r="J12" s="2">
        <v>-6794.0458999999992</v>
      </c>
      <c r="K12" s="4">
        <v>-31940.578599999993</v>
      </c>
      <c r="L12" s="2">
        <v>-2697.1664000000028</v>
      </c>
      <c r="M12" s="2">
        <v>-3622.2331999999997</v>
      </c>
      <c r="N12" s="2">
        <v>4559.2414000000017</v>
      </c>
      <c r="O12" s="2">
        <v>-4249.9099000000006</v>
      </c>
      <c r="P12" s="4">
        <v>-6010.0681000000013</v>
      </c>
      <c r="Q12" s="2">
        <v>2936.9482000000007</v>
      </c>
      <c r="R12" s="2">
        <v>1530.5763999999999</v>
      </c>
      <c r="S12" s="2">
        <v>8718.5914000000012</v>
      </c>
    </row>
    <row r="13" spans="1:19" x14ac:dyDescent="0.25">
      <c r="A13" s="13" t="s">
        <v>25</v>
      </c>
      <c r="B13" s="2">
        <v>-1014.2214000000012</v>
      </c>
      <c r="C13" s="2">
        <v>-5207.5366000000013</v>
      </c>
      <c r="D13" s="2">
        <v>4298.2464000000009</v>
      </c>
      <c r="E13" s="2">
        <v>1534.8376000000005</v>
      </c>
      <c r="F13" s="4">
        <v>-388.67400000000112</v>
      </c>
      <c r="G13" s="2">
        <v>901.42309999999986</v>
      </c>
      <c r="H13" s="2">
        <v>-256.51970000000023</v>
      </c>
      <c r="I13" s="2">
        <v>2867.3562000000002</v>
      </c>
      <c r="J13" s="2">
        <v>-735.57289999999966</v>
      </c>
      <c r="K13" s="4">
        <v>2776.6867000000002</v>
      </c>
      <c r="L13" s="2">
        <v>2299.9645999999998</v>
      </c>
      <c r="M13" s="2">
        <v>6836.3958999999995</v>
      </c>
      <c r="N13" s="2">
        <v>1527.5211000000002</v>
      </c>
      <c r="O13" s="2">
        <v>4161.1358000000009</v>
      </c>
      <c r="P13" s="4">
        <v>14825.017400000001</v>
      </c>
      <c r="Q13" s="2">
        <v>1698.7722000000001</v>
      </c>
      <c r="R13" s="2">
        <v>12576.948499999995</v>
      </c>
      <c r="S13" s="2">
        <v>5450.4272999999994</v>
      </c>
    </row>
    <row r="14" spans="1:19" x14ac:dyDescent="0.25">
      <c r="A14" s="13" t="s">
        <v>24</v>
      </c>
      <c r="B14" s="2">
        <v>103.7602</v>
      </c>
      <c r="C14" s="2">
        <v>383.09799999999996</v>
      </c>
      <c r="D14" s="2">
        <v>186.989</v>
      </c>
      <c r="E14" s="2">
        <v>781.90549999999996</v>
      </c>
      <c r="F14" s="4">
        <v>1455.7527</v>
      </c>
      <c r="G14" s="2">
        <v>451.13029999999992</v>
      </c>
      <c r="H14" s="2">
        <v>1.7701000000000042</v>
      </c>
      <c r="I14" s="2">
        <v>29.443899999999999</v>
      </c>
      <c r="J14" s="2">
        <v>-73.123500000000007</v>
      </c>
      <c r="K14" s="4">
        <v>409.22079999999994</v>
      </c>
      <c r="L14" s="2">
        <v>92.803499999999985</v>
      </c>
      <c r="M14" s="2">
        <v>311.14920000000001</v>
      </c>
      <c r="N14" s="2">
        <v>640.57879999999989</v>
      </c>
      <c r="O14" s="2">
        <v>-48.258599999999952</v>
      </c>
      <c r="P14" s="4">
        <v>996.27289999999982</v>
      </c>
      <c r="Q14" s="2">
        <v>345.5179</v>
      </c>
      <c r="R14" s="2">
        <v>-317.95490000000001</v>
      </c>
      <c r="S14" s="2">
        <v>166.12969999999999</v>
      </c>
    </row>
    <row r="15" spans="1:19" ht="15.75" x14ac:dyDescent="0.3">
      <c r="A15" s="31" t="s">
        <v>60</v>
      </c>
      <c r="B15" s="2">
        <v>-29407.550299999988</v>
      </c>
      <c r="C15" s="2">
        <v>532.74460000000067</v>
      </c>
      <c r="D15" s="2">
        <v>1141.1682000000005</v>
      </c>
      <c r="E15" s="2">
        <v>5910.797700000001</v>
      </c>
      <c r="F15" s="4">
        <v>-21822.839799999987</v>
      </c>
      <c r="G15" s="2">
        <v>2907.3333000000002</v>
      </c>
      <c r="H15" s="2">
        <v>204.49080000000021</v>
      </c>
      <c r="I15" s="2">
        <v>1830.5777000000003</v>
      </c>
      <c r="J15" s="2">
        <v>-2403.0383999999999</v>
      </c>
      <c r="K15" s="4">
        <v>2539.3634000000006</v>
      </c>
      <c r="L15" s="2">
        <v>-3933.9331000000002</v>
      </c>
      <c r="M15" s="2">
        <v>1180.2373999999995</v>
      </c>
      <c r="N15" s="2">
        <v>1816.4757000000004</v>
      </c>
      <c r="O15" s="2">
        <v>-496.38260000000014</v>
      </c>
      <c r="P15" s="4">
        <v>-1433.6026000000004</v>
      </c>
      <c r="Q15" s="2">
        <v>37202.436600000001</v>
      </c>
      <c r="R15" s="2">
        <v>852.77369999999974</v>
      </c>
      <c r="S15" s="2">
        <v>3548.3456000000001</v>
      </c>
    </row>
    <row r="16" spans="1:19" ht="15.75" x14ac:dyDescent="0.3">
      <c r="A16" s="32" t="s">
        <v>61</v>
      </c>
      <c r="B16" s="2">
        <v>2.1333000000000002</v>
      </c>
      <c r="C16" s="2">
        <v>9.844100000000001</v>
      </c>
      <c r="D16" s="2">
        <v>-2.6265000000000001</v>
      </c>
      <c r="E16" s="2">
        <v>1.4083999999999999</v>
      </c>
      <c r="F16" s="4">
        <v>10.759300000000001</v>
      </c>
      <c r="G16" s="2" t="s">
        <v>28</v>
      </c>
      <c r="H16" s="2">
        <v>-5.3696999999999999</v>
      </c>
      <c r="I16" s="2" t="s">
        <v>28</v>
      </c>
      <c r="J16" s="2" t="s">
        <v>28</v>
      </c>
      <c r="K16" s="4">
        <v>-3.6000999999999994</v>
      </c>
      <c r="L16" s="2">
        <v>204.44369999999998</v>
      </c>
      <c r="M16" s="2">
        <v>13284.740399999999</v>
      </c>
      <c r="N16" s="2">
        <v>-920.33590000000004</v>
      </c>
      <c r="O16" s="2">
        <v>11.670200000000023</v>
      </c>
      <c r="P16" s="4">
        <v>12580.518399999999</v>
      </c>
      <c r="Q16" s="2">
        <v>-3356.0002000000004</v>
      </c>
      <c r="R16" s="2">
        <v>47.478600000000007</v>
      </c>
      <c r="S16" s="2">
        <v>-71.762500000000003</v>
      </c>
    </row>
    <row r="17" spans="1:19" ht="15.75" x14ac:dyDescent="0.3">
      <c r="A17" s="33" t="s">
        <v>62</v>
      </c>
      <c r="B17" s="15">
        <v>1940.8201999999994</v>
      </c>
      <c r="C17" s="15">
        <v>-376.36929999999995</v>
      </c>
      <c r="D17" s="15">
        <v>2570.3768000000027</v>
      </c>
      <c r="E17" s="15">
        <v>-3145.8915999999999</v>
      </c>
      <c r="F17" s="16">
        <v>988.93610000000172</v>
      </c>
      <c r="G17" s="15">
        <v>-10.530600000000337</v>
      </c>
      <c r="H17" s="15">
        <v>-3120.4586000000004</v>
      </c>
      <c r="I17" s="15">
        <v>-2724.1809999999996</v>
      </c>
      <c r="J17" s="15">
        <v>10.590899999999994</v>
      </c>
      <c r="K17" s="16">
        <v>-5839.1581999999999</v>
      </c>
      <c r="L17" s="15">
        <v>451.26150000000024</v>
      </c>
      <c r="M17" s="15">
        <v>5221.0293000000001</v>
      </c>
      <c r="N17" s="15">
        <v>5503.2987000000012</v>
      </c>
      <c r="O17" s="15">
        <v>6386.4359999999997</v>
      </c>
      <c r="P17" s="16">
        <v>17562.025500000003</v>
      </c>
      <c r="Q17" s="15">
        <v>6523.0170000000007</v>
      </c>
      <c r="R17" s="15">
        <v>7927.1109999999999</v>
      </c>
      <c r="S17" s="15">
        <v>13399.895200000003</v>
      </c>
    </row>
    <row r="18" spans="1:19" x14ac:dyDescent="0.25">
      <c r="A18" s="24" t="s">
        <v>52</v>
      </c>
    </row>
    <row r="19" spans="1:19" x14ac:dyDescent="0.25">
      <c r="A19" s="24"/>
      <c r="H19" s="3"/>
      <c r="K19" s="4"/>
      <c r="L19" s="2"/>
      <c r="M19" s="3"/>
      <c r="N19" s="2"/>
      <c r="O19" s="2"/>
      <c r="P19" s="4"/>
      <c r="Q19" s="2"/>
      <c r="R19" s="2"/>
    </row>
    <row r="20" spans="1:19" x14ac:dyDescent="0.25">
      <c r="A20" s="25" t="s">
        <v>53</v>
      </c>
    </row>
    <row r="21" spans="1:19" x14ac:dyDescent="0.25">
      <c r="A21" s="26" t="s">
        <v>54</v>
      </c>
    </row>
    <row r="22" spans="1:19" x14ac:dyDescent="0.25">
      <c r="A22" s="27" t="s">
        <v>55</v>
      </c>
    </row>
    <row r="23" spans="1:19" x14ac:dyDescent="0.25">
      <c r="A23" s="26"/>
    </row>
    <row r="24" spans="1:19" x14ac:dyDescent="0.25">
      <c r="A24" s="28" t="s">
        <v>56</v>
      </c>
    </row>
    <row r="25" spans="1:19" x14ac:dyDescent="0.25">
      <c r="A25" s="29" t="s">
        <v>57</v>
      </c>
    </row>
    <row r="26" spans="1:19" x14ac:dyDescent="0.25">
      <c r="A26" s="29" t="s">
        <v>58</v>
      </c>
    </row>
    <row r="27" spans="1:19" x14ac:dyDescent="0.25">
      <c r="A27" s="29" t="s">
        <v>59</v>
      </c>
    </row>
    <row r="28" spans="1:19" ht="15.75" x14ac:dyDescent="0.3">
      <c r="A28" s="30"/>
    </row>
    <row r="29" spans="1:19" x14ac:dyDescent="0.25">
      <c r="A29" s="35" t="s">
        <v>66</v>
      </c>
    </row>
    <row r="30" spans="1:19" x14ac:dyDescent="0.25">
      <c r="A30" s="36" t="s">
        <v>65</v>
      </c>
    </row>
    <row r="31" spans="1:19" x14ac:dyDescent="0.25">
      <c r="A31" s="22"/>
    </row>
    <row r="32" spans="1:19" x14ac:dyDescent="0.25">
      <c r="A32" s="23" t="s">
        <v>67</v>
      </c>
    </row>
    <row r="33" spans="1:11" ht="50.25" customHeight="1" x14ac:dyDescent="0.25">
      <c r="A33" s="38" t="s">
        <v>69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</row>
  </sheetData>
  <mergeCells count="2">
    <mergeCell ref="A1:S1"/>
    <mergeCell ref="A33:K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ქვეყნები</vt:lpstr>
      <vt:lpstr>სექტორები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2023-01-18T06:04:44Z</dcterms:modified>
</cp:coreProperties>
</file>